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480" yWindow="90" windowWidth="27795" windowHeight="12330"/>
  </bookViews>
  <sheets>
    <sheet name="Foglio1" sheetId="1" r:id="rId1"/>
  </sheets>
  <definedNames>
    <definedName name="_xlnm._FilterDatabase" localSheetId="0" hidden="1">Foglio1!$A$3:$R$74</definedName>
    <definedName name="_xlnm.Print_Area" localSheetId="0">Foglio1!$A$1:$R$75</definedName>
  </definedNames>
  <calcPr calcId="145621"/>
</workbook>
</file>

<file path=xl/calcChain.xml><?xml version="1.0" encoding="utf-8"?>
<calcChain xmlns="http://schemas.openxmlformats.org/spreadsheetml/2006/main">
  <c r="R44" i="1" l="1"/>
  <c r="Q44" i="1"/>
  <c r="R43" i="1"/>
  <c r="Q43" i="1"/>
  <c r="R42" i="1"/>
  <c r="Q42" i="1"/>
  <c r="R41" i="1"/>
  <c r="Q41" i="1"/>
  <c r="R40" i="1"/>
  <c r="Q40" i="1"/>
  <c r="R38" i="1"/>
  <c r="Q38" i="1"/>
  <c r="R37" i="1"/>
  <c r="Q37" i="1"/>
  <c r="R36" i="1"/>
  <c r="Q36" i="1"/>
  <c r="R35" i="1"/>
  <c r="Q35" i="1"/>
  <c r="R34" i="1"/>
  <c r="Q34" i="1"/>
  <c r="R32" i="1"/>
  <c r="Q32" i="1"/>
  <c r="R31" i="1"/>
  <c r="Q31" i="1"/>
  <c r="R30" i="1"/>
  <c r="Q30" i="1"/>
  <c r="R29" i="1"/>
  <c r="Q29" i="1"/>
  <c r="R28" i="1"/>
  <c r="Q28" i="1"/>
  <c r="R26" i="1"/>
  <c r="Q26" i="1"/>
  <c r="R25" i="1"/>
  <c r="Q25" i="1"/>
  <c r="R24" i="1"/>
  <c r="Q24" i="1"/>
  <c r="R23" i="1"/>
  <c r="Q23" i="1"/>
  <c r="R22" i="1"/>
  <c r="Q22" i="1"/>
  <c r="A40" i="1" l="1"/>
  <c r="A34" i="1"/>
  <c r="A28" i="1"/>
  <c r="A10" i="1" l="1"/>
  <c r="A16" i="1" s="1"/>
  <c r="A22" i="1" s="1"/>
  <c r="A70" i="1"/>
  <c r="A64" i="1"/>
  <c r="A58" i="1"/>
  <c r="A52" i="1"/>
  <c r="A46" i="1"/>
</calcChain>
</file>

<file path=xl/sharedStrings.xml><?xml version="1.0" encoding="utf-8"?>
<sst xmlns="http://schemas.openxmlformats.org/spreadsheetml/2006/main" count="166" uniqueCount="68">
  <si>
    <t>TOTALE</t>
  </si>
  <si>
    <t/>
  </si>
  <si>
    <t>Gara 1</t>
  </si>
  <si>
    <t>Gara 2</t>
  </si>
  <si>
    <t>Gara 3</t>
  </si>
  <si>
    <t>Gara 4</t>
  </si>
  <si>
    <t>Gara 5</t>
  </si>
  <si>
    <t>Punti</t>
  </si>
  <si>
    <t>Mouches</t>
  </si>
  <si>
    <t>Pos.</t>
  </si>
  <si>
    <t>Cognome</t>
  </si>
  <si>
    <t>Nome</t>
  </si>
  <si>
    <t>Squadra</t>
  </si>
  <si>
    <t>M.</t>
  </si>
  <si>
    <t>Eliminatorie 2026</t>
  </si>
  <si>
    <t>Gara 6</t>
  </si>
  <si>
    <t>Cont</t>
  </si>
  <si>
    <t>Marco</t>
  </si>
  <si>
    <t>Franceschi</t>
  </si>
  <si>
    <t>Carlo</t>
  </si>
  <si>
    <t>Gonzo</t>
  </si>
  <si>
    <t>Andrea</t>
  </si>
  <si>
    <t>Miori</t>
  </si>
  <si>
    <t>Diego</t>
  </si>
  <si>
    <t>BENCHREST - UNLIMITED</t>
  </si>
  <si>
    <t>TRENTO UNLIMITED 2026</t>
  </si>
  <si>
    <t>Botta</t>
  </si>
  <si>
    <t>Walter</t>
  </si>
  <si>
    <t>TEAM UNLIMITED RHO 2026</t>
  </si>
  <si>
    <t>Chiesa</t>
  </si>
  <si>
    <t>Danilo</t>
  </si>
  <si>
    <t>Clerici</t>
  </si>
  <si>
    <t>Alfio</t>
  </si>
  <si>
    <t>Re</t>
  </si>
  <si>
    <t>Umberto</t>
  </si>
  <si>
    <t>Maistrello</t>
  </si>
  <si>
    <t>Felice</t>
  </si>
  <si>
    <t>TEAM UNLIMITED SOAVE 2026</t>
  </si>
  <si>
    <t>Pozzani</t>
  </si>
  <si>
    <t>Sandro</t>
  </si>
  <si>
    <t>Rubbo</t>
  </si>
  <si>
    <t>Enio</t>
  </si>
  <si>
    <t>GRUNIG R 3</t>
  </si>
  <si>
    <t>MARCH</t>
  </si>
  <si>
    <t>LAPUA</t>
  </si>
  <si>
    <t>BLEIKER</t>
  </si>
  <si>
    <t>MARCH 50X</t>
  </si>
  <si>
    <t xml:space="preserve">ANSCHÜTZ:  1813 </t>
  </si>
  <si>
    <t>LEUPOLD</t>
  </si>
  <si>
    <t>GRUNIG</t>
  </si>
  <si>
    <t>WALTHER:  KK500</t>
  </si>
  <si>
    <t>NIGHTFORCE 42</t>
  </si>
  <si>
    <t>RWS R 50</t>
  </si>
  <si>
    <t>NIGHTFORCE</t>
  </si>
  <si>
    <t xml:space="preserve">RWS </t>
  </si>
  <si>
    <t>WALTHER:  KK300</t>
  </si>
  <si>
    <t>SIGHTRON</t>
  </si>
  <si>
    <t>GRUNIG ELMIGER</t>
  </si>
  <si>
    <t>SIGHTRON 45X45</t>
  </si>
  <si>
    <t>MARCH 36X55-52</t>
  </si>
  <si>
    <t>MARCH 10 - 60X55</t>
  </si>
  <si>
    <t>LAPUA MIDAS +</t>
  </si>
  <si>
    <t>Danieli</t>
  </si>
  <si>
    <t>Renato</t>
  </si>
  <si>
    <t>ANSCHÜTZ:  1907</t>
  </si>
  <si>
    <t xml:space="preserve">SIGHTRON SII 36X42 </t>
  </si>
  <si>
    <t>TOTALE (*)</t>
  </si>
  <si>
    <t>Vengono sommati i migliori 3 risultati da gara1 a 4+migliore gara 5+6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</si>
</sst>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953735"/>
      <name val="Arial"/>
      <family val="2"/>
      <charset val="1"/>
    </font>
    <font>
      <b/>
      <sz val="12"/>
      <color rgb="FFFF0000"/>
      <name val="Century"/>
      <family val="1"/>
    </font>
    <font>
      <b/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rgb="FFFF0000"/>
      <name val="Arial"/>
      <family val="2"/>
    </font>
    <font>
      <sz val="12"/>
      <color rgb="FF000000"/>
      <name val="Arial"/>
      <family val="2"/>
    </font>
    <font>
      <b/>
      <i/>
      <sz val="12"/>
      <color rgb="FFFF0000"/>
      <name val="Arial"/>
      <family val="2"/>
    </font>
    <font>
      <b/>
      <sz val="12"/>
      <color rgb="FF0000FF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rgb="FFECECEC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rgb="FFCDDDA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3" fillId="2" borderId="1" xfId="0" applyFont="1" applyFill="1" applyBorder="1" applyAlignment="1" applyProtection="1">
      <alignment wrapText="1"/>
    </xf>
    <xf numFmtId="0" fontId="5" fillId="0" borderId="0" xfId="0" applyFont="1"/>
    <xf numFmtId="0" fontId="8" fillId="0" borderId="9" xfId="0" applyFont="1" applyFill="1" applyBorder="1" applyAlignment="1" applyProtection="1">
      <protection locked="0"/>
    </xf>
    <xf numFmtId="0" fontId="9" fillId="0" borderId="6" xfId="0" applyFont="1" applyFill="1" applyBorder="1" applyAlignment="1" applyProtection="1">
      <protection locked="0"/>
    </xf>
    <xf numFmtId="0" fontId="10" fillId="0" borderId="5" xfId="0" applyFont="1" applyFill="1" applyBorder="1" applyAlignment="1" applyProtection="1">
      <protection locked="0"/>
    </xf>
    <xf numFmtId="49" fontId="7" fillId="0" borderId="7" xfId="0" applyNumberFormat="1" applyFont="1" applyFill="1" applyBorder="1" applyAlignment="1" applyProtection="1">
      <protection locked="0"/>
    </xf>
    <xf numFmtId="0" fontId="8" fillId="0" borderId="5" xfId="0" applyFont="1" applyFill="1" applyBorder="1" applyAlignment="1" applyProtection="1">
      <protection locked="0"/>
    </xf>
    <xf numFmtId="49" fontId="7" fillId="0" borderId="7" xfId="0" applyNumberFormat="1" applyFont="1" applyBorder="1" applyAlignment="1" applyProtection="1">
      <protection locked="0"/>
    </xf>
    <xf numFmtId="0" fontId="10" fillId="0" borderId="9" xfId="0" applyFont="1" applyFill="1" applyBorder="1" applyAlignment="1" applyProtection="1">
      <protection locked="0"/>
    </xf>
    <xf numFmtId="49" fontId="6" fillId="0" borderId="7" xfId="0" applyNumberFormat="1" applyFont="1" applyFill="1" applyBorder="1" applyAlignment="1" applyProtection="1">
      <protection locked="0"/>
    </xf>
    <xf numFmtId="49" fontId="6" fillId="0" borderId="8" xfId="0" applyNumberFormat="1" applyFont="1" applyBorder="1" applyAlignment="1" applyProtection="1">
      <protection locked="0"/>
    </xf>
    <xf numFmtId="0" fontId="13" fillId="0" borderId="0" xfId="0" applyFont="1"/>
    <xf numFmtId="0" fontId="6" fillId="3" borderId="5" xfId="0" applyFont="1" applyFill="1" applyBorder="1" applyAlignment="1" applyProtection="1"/>
    <xf numFmtId="0" fontId="8" fillId="0" borderId="4" xfId="0" applyFont="1" applyFill="1" applyBorder="1" applyAlignment="1" applyProtection="1">
      <protection locked="0"/>
    </xf>
    <xf numFmtId="0" fontId="10" fillId="0" borderId="4" xfId="0" applyFont="1" applyFill="1" applyBorder="1" applyAlignment="1" applyProtection="1">
      <protection locked="0"/>
    </xf>
    <xf numFmtId="49" fontId="6" fillId="0" borderId="13" xfId="0" applyNumberFormat="1" applyFont="1" applyFill="1" applyBorder="1" applyAlignment="1" applyProtection="1">
      <protection locked="0"/>
    </xf>
    <xf numFmtId="0" fontId="10" fillId="0" borderId="14" xfId="0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9" fillId="0" borderId="16" xfId="0" applyFont="1" applyFill="1" applyBorder="1" applyAlignment="1" applyProtection="1">
      <protection locked="0"/>
    </xf>
    <xf numFmtId="0" fontId="10" fillId="0" borderId="17" xfId="0" applyFont="1" applyFill="1" applyBorder="1" applyAlignment="1" applyProtection="1">
      <protection locked="0"/>
    </xf>
    <xf numFmtId="0" fontId="6" fillId="3" borderId="17" xfId="0" applyFont="1" applyFill="1" applyBorder="1" applyAlignment="1" applyProtection="1"/>
    <xf numFmtId="49" fontId="7" fillId="0" borderId="19" xfId="0" applyNumberFormat="1" applyFont="1" applyBorder="1" applyAlignment="1" applyProtection="1">
      <protection locked="0"/>
    </xf>
    <xf numFmtId="0" fontId="8" fillId="0" borderId="20" xfId="0" applyFont="1" applyFill="1" applyBorder="1" applyAlignment="1" applyProtection="1">
      <protection locked="0"/>
    </xf>
    <xf numFmtId="0" fontId="8" fillId="0" borderId="21" xfId="0" applyFont="1" applyFill="1" applyBorder="1" applyAlignment="1" applyProtection="1">
      <protection locked="0"/>
    </xf>
    <xf numFmtId="0" fontId="9" fillId="0" borderId="22" xfId="0" applyFont="1" applyFill="1" applyBorder="1" applyAlignment="1" applyProtection="1">
      <protection locked="0"/>
    </xf>
    <xf numFmtId="0" fontId="8" fillId="0" borderId="23" xfId="0" applyFont="1" applyFill="1" applyBorder="1" applyAlignment="1" applyProtection="1">
      <protection locked="0"/>
    </xf>
    <xf numFmtId="0" fontId="10" fillId="0" borderId="23" xfId="0" applyFont="1" applyFill="1" applyBorder="1" applyAlignment="1" applyProtection="1">
      <protection locked="0"/>
    </xf>
    <xf numFmtId="0" fontId="7" fillId="5" borderId="12" xfId="0" applyFont="1" applyFill="1" applyBorder="1" applyAlignment="1" applyProtection="1">
      <protection locked="0"/>
    </xf>
    <xf numFmtId="0" fontId="6" fillId="5" borderId="2" xfId="0" applyFont="1" applyFill="1" applyBorder="1" applyAlignment="1" applyProtection="1">
      <protection locked="0"/>
    </xf>
    <xf numFmtId="0" fontId="11" fillId="5" borderId="3" xfId="0" applyFont="1" applyFill="1" applyBorder="1" applyAlignment="1" applyProtection="1">
      <protection locked="0"/>
    </xf>
    <xf numFmtId="0" fontId="6" fillId="6" borderId="2" xfId="0" applyFont="1" applyFill="1" applyBorder="1" applyAlignment="1" applyProtection="1"/>
    <xf numFmtId="0" fontId="11" fillId="3" borderId="4" xfId="0" applyFont="1" applyFill="1" applyBorder="1" applyAlignment="1" applyProtection="1"/>
    <xf numFmtId="0" fontId="11" fillId="6" borderId="3" xfId="0" applyFont="1" applyFill="1" applyBorder="1" applyAlignment="1" applyProtection="1"/>
    <xf numFmtId="0" fontId="11" fillId="3" borderId="14" xfId="0" applyFont="1" applyFill="1" applyBorder="1" applyAlignment="1" applyProtection="1"/>
    <xf numFmtId="0" fontId="6" fillId="0" borderId="24" xfId="0" applyFont="1" applyFill="1" applyBorder="1" applyAlignment="1" applyProtection="1">
      <protection locked="0"/>
    </xf>
    <xf numFmtId="0" fontId="6" fillId="0" borderId="24" xfId="0" applyFont="1" applyBorder="1" applyAlignment="1" applyProtection="1">
      <protection locked="0"/>
    </xf>
    <xf numFmtId="0" fontId="7" fillId="0" borderId="24" xfId="0" applyFont="1" applyFill="1" applyBorder="1" applyAlignment="1" applyProtection="1">
      <protection locked="0"/>
    </xf>
    <xf numFmtId="0" fontId="7" fillId="0" borderId="24" xfId="0" applyFont="1" applyBorder="1" applyAlignment="1" applyProtection="1">
      <protection locked="0"/>
    </xf>
    <xf numFmtId="0" fontId="7" fillId="0" borderId="25" xfId="0" applyFont="1" applyFill="1" applyBorder="1" applyAlignment="1" applyProtection="1">
      <protection locked="0"/>
    </xf>
    <xf numFmtId="0" fontId="6" fillId="0" borderId="26" xfId="0" applyFont="1" applyBorder="1" applyAlignment="1" applyProtection="1">
      <protection locked="0"/>
    </xf>
    <xf numFmtId="0" fontId="4" fillId="4" borderId="27" xfId="0" applyFont="1" applyFill="1" applyBorder="1" applyAlignment="1" applyProtection="1">
      <alignment horizontal="center"/>
      <protection locked="0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29" xfId="0" applyFont="1" applyFill="1" applyBorder="1" applyAlignment="1" applyProtection="1">
      <alignment horizontal="center"/>
      <protection locked="0"/>
    </xf>
    <xf numFmtId="0" fontId="4" fillId="4" borderId="30" xfId="0" applyFont="1" applyFill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 vertical="top"/>
    </xf>
    <xf numFmtId="49" fontId="6" fillId="0" borderId="2" xfId="0" applyNumberFormat="1" applyFont="1" applyBorder="1" applyAlignment="1" applyProtection="1">
      <alignment vertical="top"/>
    </xf>
    <xf numFmtId="49" fontId="6" fillId="0" borderId="35" xfId="0" applyNumberFormat="1" applyFont="1" applyBorder="1" applyAlignment="1" applyProtection="1">
      <alignment horizontal="center" vertical="top"/>
    </xf>
    <xf numFmtId="49" fontId="6" fillId="0" borderId="3" xfId="0" applyNumberFormat="1" applyFont="1" applyBorder="1" applyAlignment="1" applyProtection="1">
      <alignment horizontal="center" vertical="top"/>
    </xf>
    <xf numFmtId="49" fontId="6" fillId="0" borderId="36" xfId="0" applyNumberFormat="1" applyFont="1" applyFill="1" applyBorder="1" applyAlignment="1" applyProtection="1">
      <alignment horizontal="center" vertical="top"/>
    </xf>
    <xf numFmtId="49" fontId="11" fillId="0" borderId="37" xfId="0" applyNumberFormat="1" applyFont="1" applyFill="1" applyBorder="1" applyAlignment="1" applyProtection="1">
      <alignment horizontal="center" vertical="top"/>
    </xf>
    <xf numFmtId="49" fontId="6" fillId="0" borderId="2" xfId="0" applyNumberFormat="1" applyFont="1" applyFill="1" applyBorder="1" applyAlignment="1" applyProtection="1">
      <alignment horizontal="center" vertical="top"/>
    </xf>
    <xf numFmtId="0" fontId="4" fillId="0" borderId="30" xfId="0" applyFont="1" applyFill="1" applyBorder="1" applyAlignment="1" applyProtection="1">
      <alignment horizontal="center"/>
      <protection locked="0"/>
    </xf>
    <xf numFmtId="0" fontId="4" fillId="0" borderId="29" xfId="0" applyFont="1" applyFill="1" applyBorder="1" applyAlignment="1" applyProtection="1">
      <alignment horizontal="center"/>
      <protection locked="0"/>
    </xf>
    <xf numFmtId="49" fontId="7" fillId="0" borderId="34" xfId="0" applyNumberFormat="1" applyFont="1" applyFill="1" applyBorder="1" applyAlignment="1" applyProtection="1">
      <protection locked="0"/>
    </xf>
    <xf numFmtId="0" fontId="15" fillId="0" borderId="24" xfId="0" applyFont="1" applyFill="1" applyBorder="1" applyAlignment="1" applyProtection="1">
      <protection locked="0"/>
    </xf>
    <xf numFmtId="49" fontId="15" fillId="0" borderId="7" xfId="0" applyNumberFormat="1" applyFont="1" applyFill="1" applyBorder="1" applyAlignment="1" applyProtection="1">
      <protection locked="0"/>
    </xf>
    <xf numFmtId="0" fontId="16" fillId="0" borderId="4" xfId="0" applyFont="1" applyFill="1" applyBorder="1" applyAlignment="1" applyProtection="1">
      <protection locked="0"/>
    </xf>
    <xf numFmtId="0" fontId="16" fillId="0" borderId="9" xfId="0" applyFont="1" applyFill="1" applyBorder="1" applyAlignment="1" applyProtection="1">
      <protection locked="0"/>
    </xf>
    <xf numFmtId="0" fontId="17" fillId="0" borderId="6" xfId="0" applyFont="1" applyFill="1" applyBorder="1" applyAlignment="1" applyProtection="1">
      <protection locked="0"/>
    </xf>
    <xf numFmtId="0" fontId="16" fillId="0" borderId="5" xfId="0" applyFont="1" applyFill="1" applyBorder="1" applyAlignment="1" applyProtection="1">
      <protection locked="0"/>
    </xf>
    <xf numFmtId="0" fontId="14" fillId="0" borderId="6" xfId="0" applyFont="1" applyFill="1" applyBorder="1" applyAlignment="1" applyProtection="1">
      <protection locked="0"/>
    </xf>
    <xf numFmtId="0" fontId="7" fillId="0" borderId="33" xfId="0" applyFont="1" applyFill="1" applyBorder="1" applyAlignment="1" applyProtection="1">
      <protection locked="0"/>
    </xf>
    <xf numFmtId="0" fontId="8" fillId="0" borderId="0" xfId="0" applyFont="1"/>
    <xf numFmtId="0" fontId="8" fillId="0" borderId="14" xfId="0" applyFont="1" applyFill="1" applyBorder="1" applyAlignment="1" applyProtection="1">
      <protection locked="0"/>
    </xf>
    <xf numFmtId="0" fontId="8" fillId="0" borderId="15" xfId="0" applyFont="1" applyFill="1" applyBorder="1" applyAlignment="1" applyProtection="1">
      <protection locked="0"/>
    </xf>
    <xf numFmtId="0" fontId="14" fillId="0" borderId="16" xfId="0" applyFont="1" applyFill="1" applyBorder="1" applyAlignment="1" applyProtection="1">
      <protection locked="0"/>
    </xf>
    <xf numFmtId="0" fontId="8" fillId="0" borderId="17" xfId="0" applyFont="1" applyFill="1" applyBorder="1" applyAlignment="1" applyProtection="1">
      <protection locked="0"/>
    </xf>
    <xf numFmtId="49" fontId="6" fillId="8" borderId="2" xfId="0" applyNumberFormat="1" applyFont="1" applyFill="1" applyBorder="1" applyAlignment="1" applyProtection="1">
      <alignment horizontal="center" vertical="top"/>
    </xf>
    <xf numFmtId="49" fontId="11" fillId="8" borderId="3" xfId="0" applyNumberFormat="1" applyFont="1" applyFill="1" applyBorder="1" applyAlignment="1" applyProtection="1">
      <alignment horizontal="center" vertical="top"/>
    </xf>
    <xf numFmtId="0" fontId="7" fillId="8" borderId="23" xfId="0" applyFont="1" applyFill="1" applyBorder="1" applyAlignment="1" applyProtection="1"/>
    <xf numFmtId="0" fontId="11" fillId="8" borderId="20" xfId="0" applyFont="1" applyFill="1" applyBorder="1" applyAlignment="1" applyProtection="1"/>
    <xf numFmtId="0" fontId="6" fillId="9" borderId="2" xfId="0" applyFont="1" applyFill="1" applyBorder="1" applyAlignment="1" applyProtection="1"/>
    <xf numFmtId="0" fontId="11" fillId="9" borderId="3" xfId="0" applyFont="1" applyFill="1" applyBorder="1" applyAlignment="1" applyProtection="1"/>
    <xf numFmtId="0" fontId="6" fillId="8" borderId="23" xfId="0" applyFont="1" applyFill="1" applyBorder="1" applyAlignment="1" applyProtection="1"/>
    <xf numFmtId="0" fontId="6" fillId="8" borderId="5" xfId="0" applyFont="1" applyFill="1" applyBorder="1" applyAlignment="1" applyProtection="1"/>
    <xf numFmtId="0" fontId="11" fillId="8" borderId="4" xfId="0" applyFont="1" applyFill="1" applyBorder="1" applyAlignment="1" applyProtection="1"/>
    <xf numFmtId="0" fontId="4" fillId="0" borderId="27" xfId="0" applyFont="1" applyFill="1" applyBorder="1" applyAlignment="1" applyProtection="1">
      <alignment horizontal="center"/>
      <protection locked="0"/>
    </xf>
    <xf numFmtId="0" fontId="10" fillId="0" borderId="21" xfId="0" applyFont="1" applyFill="1" applyBorder="1" applyAlignment="1" applyProtection="1">
      <protection locked="0"/>
    </xf>
    <xf numFmtId="0" fontId="7" fillId="0" borderId="39" xfId="0" applyFont="1" applyFill="1" applyBorder="1" applyAlignment="1" applyProtection="1">
      <protection locked="0"/>
    </xf>
    <xf numFmtId="49" fontId="7" fillId="0" borderId="40" xfId="0" applyNumberFormat="1" applyFont="1" applyFill="1" applyBorder="1" applyAlignment="1" applyProtection="1">
      <protection locked="0"/>
    </xf>
    <xf numFmtId="0" fontId="8" fillId="0" borderId="41" xfId="0" applyFont="1" applyFill="1" applyBorder="1" applyAlignment="1" applyProtection="1">
      <protection locked="0"/>
    </xf>
    <xf numFmtId="0" fontId="8" fillId="0" borderId="42" xfId="0" applyFont="1" applyFill="1" applyBorder="1" applyAlignment="1" applyProtection="1">
      <protection locked="0"/>
    </xf>
    <xf numFmtId="0" fontId="14" fillId="0" borderId="43" xfId="0" applyFont="1" applyFill="1" applyBorder="1" applyAlignment="1" applyProtection="1">
      <protection locked="0"/>
    </xf>
    <xf numFmtId="0" fontId="8" fillId="0" borderId="44" xfId="0" applyFont="1" applyFill="1" applyBorder="1" applyAlignment="1" applyProtection="1">
      <protection locked="0"/>
    </xf>
    <xf numFmtId="0" fontId="7" fillId="8" borderId="44" xfId="0" applyFont="1" applyFill="1" applyBorder="1" applyAlignment="1" applyProtection="1"/>
    <xf numFmtId="0" fontId="11" fillId="8" borderId="41" xfId="0" applyFont="1" applyFill="1" applyBorder="1" applyAlignment="1" applyProtection="1"/>
    <xf numFmtId="0" fontId="4" fillId="0" borderId="46" xfId="0" applyFont="1" applyFill="1" applyBorder="1" applyAlignment="1" applyProtection="1">
      <alignment horizontal="center"/>
      <protection locked="0"/>
    </xf>
    <xf numFmtId="0" fontId="18" fillId="0" borderId="47" xfId="0" applyFont="1" applyFill="1" applyBorder="1" applyAlignment="1" applyProtection="1">
      <alignment horizontal="center"/>
      <protection locked="0"/>
    </xf>
    <xf numFmtId="0" fontId="4" fillId="0" borderId="47" xfId="0" applyFont="1" applyFill="1" applyBorder="1" applyAlignment="1" applyProtection="1">
      <alignment horizontal="center"/>
      <protection locked="0"/>
    </xf>
    <xf numFmtId="0" fontId="4" fillId="0" borderId="48" xfId="0" applyFont="1" applyFill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protection locked="0"/>
    </xf>
    <xf numFmtId="49" fontId="7" fillId="0" borderId="8" xfId="0" applyNumberFormat="1" applyFont="1" applyBorder="1" applyAlignment="1" applyProtection="1">
      <protection locked="0"/>
    </xf>
    <xf numFmtId="0" fontId="4" fillId="4" borderId="27" xfId="0" applyFont="1" applyFill="1" applyBorder="1" applyAlignment="1" applyProtection="1">
      <alignment horizontal="center" vertical="center"/>
      <protection locked="0"/>
    </xf>
    <xf numFmtId="0" fontId="4" fillId="0" borderId="27" xfId="0" applyFont="1" applyFill="1" applyBorder="1" applyAlignment="1" applyProtection="1">
      <alignment horizontal="center" vertical="center"/>
      <protection locked="0"/>
    </xf>
    <xf numFmtId="0" fontId="19" fillId="0" borderId="38" xfId="0" applyFont="1" applyFill="1" applyBorder="1" applyAlignment="1" applyProtection="1">
      <alignment horizontal="center" vertical="center"/>
      <protection locked="0"/>
    </xf>
    <xf numFmtId="0" fontId="19" fillId="0" borderId="45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/>
      <protection locked="0"/>
    </xf>
    <xf numFmtId="49" fontId="4" fillId="8" borderId="49" xfId="0" applyNumberFormat="1" applyFont="1" applyFill="1" applyBorder="1" applyAlignment="1" applyProtection="1">
      <alignment horizontal="center"/>
    </xf>
    <xf numFmtId="49" fontId="4" fillId="8" borderId="50" xfId="0" applyNumberFormat="1" applyFont="1" applyFill="1" applyBorder="1" applyAlignment="1" applyProtection="1">
      <alignment horizontal="center"/>
    </xf>
    <xf numFmtId="49" fontId="2" fillId="7" borderId="10" xfId="1" applyNumberFormat="1" applyFont="1" applyFill="1" applyBorder="1" applyAlignment="1" applyProtection="1">
      <alignment horizontal="center" vertical="top"/>
    </xf>
    <xf numFmtId="49" fontId="2" fillId="7" borderId="11" xfId="1" applyNumberFormat="1" applyFont="1" applyFill="1" applyBorder="1" applyAlignment="1" applyProtection="1">
      <alignment horizontal="center" vertical="top"/>
    </xf>
    <xf numFmtId="49" fontId="2" fillId="7" borderId="18" xfId="1" applyNumberFormat="1" applyFont="1" applyFill="1" applyBorder="1" applyAlignment="1" applyProtection="1">
      <alignment horizontal="center" vertical="top"/>
    </xf>
    <xf numFmtId="49" fontId="2" fillId="7" borderId="31" xfId="1" applyNumberFormat="1" applyFont="1" applyFill="1" applyBorder="1" applyAlignment="1" applyProtection="1">
      <alignment horizontal="center" vertical="top"/>
    </xf>
    <xf numFmtId="49" fontId="2" fillId="7" borderId="0" xfId="1" applyNumberFormat="1" applyFont="1" applyFill="1" applyBorder="1" applyAlignment="1" applyProtection="1">
      <alignment horizontal="center" vertical="top"/>
    </xf>
    <xf numFmtId="49" fontId="2" fillId="7" borderId="32" xfId="1" applyNumberFormat="1" applyFont="1" applyFill="1" applyBorder="1" applyAlignment="1" applyProtection="1">
      <alignment horizontal="center" vertical="top"/>
    </xf>
    <xf numFmtId="0" fontId="4" fillId="0" borderId="11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20" fillId="8" borderId="1" xfId="0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V74"/>
  <sheetViews>
    <sheetView tabSelected="1" zoomScale="90" zoomScaleNormal="90" workbookViewId="0">
      <selection activeCell="D3" sqref="D3"/>
    </sheetView>
  </sheetViews>
  <sheetFormatPr defaultRowHeight="15.75" x14ac:dyDescent="0.25"/>
  <cols>
    <col min="1" max="1" width="6.7109375" customWidth="1"/>
    <col min="2" max="2" width="16.42578125" style="2" customWidth="1"/>
    <col min="3" max="3" width="18.5703125" style="2" bestFit="1" customWidth="1"/>
    <col min="4" max="4" width="41.140625" customWidth="1"/>
    <col min="5" max="5" width="10.7109375" customWidth="1"/>
    <col min="6" max="6" width="8.7109375" customWidth="1"/>
    <col min="7" max="7" width="10.7109375" customWidth="1"/>
    <col min="8" max="8" width="8.7109375" customWidth="1"/>
    <col min="9" max="9" width="10.7109375" customWidth="1"/>
    <col min="10" max="10" width="8.7109375" customWidth="1"/>
    <col min="11" max="11" width="10.7109375" customWidth="1"/>
    <col min="12" max="12" width="8.7109375" customWidth="1"/>
    <col min="13" max="13" width="10.7109375" customWidth="1"/>
    <col min="14" max="14" width="8.7109375" customWidth="1"/>
    <col min="15" max="15" width="10.7109375" customWidth="1"/>
    <col min="16" max="16" width="8.7109375" customWidth="1"/>
    <col min="17" max="17" width="10.7109375" customWidth="1"/>
    <col min="18" max="18" width="12" bestFit="1" customWidth="1"/>
  </cols>
  <sheetData>
    <row r="1" spans="1:22" ht="24" thickBot="1" x14ac:dyDescent="0.3">
      <c r="A1" s="100" t="s">
        <v>14</v>
      </c>
      <c r="B1" s="101"/>
      <c r="C1" s="101"/>
      <c r="D1" s="102"/>
      <c r="E1" s="1" t="s">
        <v>1</v>
      </c>
      <c r="F1" s="1" t="s">
        <v>1</v>
      </c>
      <c r="G1" s="1" t="s">
        <v>1</v>
      </c>
      <c r="H1" s="1" t="s">
        <v>1</v>
      </c>
      <c r="I1" s="108" t="s">
        <v>67</v>
      </c>
      <c r="J1" s="108"/>
      <c r="K1" s="108"/>
      <c r="L1" s="108"/>
      <c r="M1" s="108"/>
      <c r="N1" s="108"/>
      <c r="O1" s="108"/>
      <c r="P1" s="108"/>
      <c r="Q1" s="108"/>
      <c r="R1" s="108"/>
    </row>
    <row r="2" spans="1:22" ht="24" thickBot="1" x14ac:dyDescent="0.3">
      <c r="A2" s="103" t="s">
        <v>24</v>
      </c>
      <c r="B2" s="104"/>
      <c r="C2" s="104"/>
      <c r="D2" s="105"/>
      <c r="E2" s="106" t="s">
        <v>2</v>
      </c>
      <c r="F2" s="106"/>
      <c r="G2" s="107" t="s">
        <v>3</v>
      </c>
      <c r="H2" s="106"/>
      <c r="I2" s="107" t="s">
        <v>4</v>
      </c>
      <c r="J2" s="106"/>
      <c r="K2" s="107" t="s">
        <v>5</v>
      </c>
      <c r="L2" s="106"/>
      <c r="M2" s="107" t="s">
        <v>6</v>
      </c>
      <c r="N2" s="106"/>
      <c r="O2" s="107" t="s">
        <v>15</v>
      </c>
      <c r="P2" s="106"/>
      <c r="Q2" s="98" t="s">
        <v>66</v>
      </c>
      <c r="R2" s="99"/>
    </row>
    <row r="3" spans="1:22" s="12" customFormat="1" ht="16.5" thickBot="1" x14ac:dyDescent="0.25">
      <c r="A3" s="45" t="s">
        <v>9</v>
      </c>
      <c r="B3" s="46" t="s">
        <v>11</v>
      </c>
      <c r="C3" s="47" t="s">
        <v>10</v>
      </c>
      <c r="D3" s="48" t="s">
        <v>12</v>
      </c>
      <c r="E3" s="49" t="s">
        <v>7</v>
      </c>
      <c r="F3" s="50" t="s">
        <v>13</v>
      </c>
      <c r="G3" s="51" t="s">
        <v>7</v>
      </c>
      <c r="H3" s="50" t="s">
        <v>13</v>
      </c>
      <c r="I3" s="51" t="s">
        <v>7</v>
      </c>
      <c r="J3" s="50" t="s">
        <v>13</v>
      </c>
      <c r="K3" s="51" t="s">
        <v>7</v>
      </c>
      <c r="L3" s="50" t="s">
        <v>13</v>
      </c>
      <c r="M3" s="51" t="s">
        <v>7</v>
      </c>
      <c r="N3" s="50" t="s">
        <v>13</v>
      </c>
      <c r="O3" s="51" t="s">
        <v>7</v>
      </c>
      <c r="P3" s="50" t="s">
        <v>13</v>
      </c>
      <c r="Q3" s="68" t="s">
        <v>7</v>
      </c>
      <c r="R3" s="69" t="s">
        <v>8</v>
      </c>
    </row>
    <row r="4" spans="1:22" s="12" customFormat="1" ht="15.75" customHeight="1" x14ac:dyDescent="0.25">
      <c r="A4" s="95">
        <v>1</v>
      </c>
      <c r="B4" s="79" t="s">
        <v>27</v>
      </c>
      <c r="C4" s="80" t="s">
        <v>26</v>
      </c>
      <c r="D4" s="81" t="s">
        <v>28</v>
      </c>
      <c r="E4" s="82">
        <v>250</v>
      </c>
      <c r="F4" s="83">
        <v>21</v>
      </c>
      <c r="G4" s="84">
        <v>250</v>
      </c>
      <c r="H4" s="83">
        <v>21</v>
      </c>
      <c r="I4" s="84">
        <v>250</v>
      </c>
      <c r="J4" s="83">
        <v>23</v>
      </c>
      <c r="K4" s="84">
        <v>250</v>
      </c>
      <c r="L4" s="83">
        <v>21</v>
      </c>
      <c r="M4" s="84">
        <v>250</v>
      </c>
      <c r="N4" s="83">
        <v>21</v>
      </c>
      <c r="O4" s="84">
        <v>250</v>
      </c>
      <c r="P4" s="83">
        <v>18</v>
      </c>
      <c r="Q4" s="85"/>
      <c r="R4" s="86"/>
      <c r="S4" s="63"/>
      <c r="T4" s="12" t="s">
        <v>42</v>
      </c>
      <c r="U4" s="12" t="s">
        <v>43</v>
      </c>
      <c r="V4" s="12" t="s">
        <v>44</v>
      </c>
    </row>
    <row r="5" spans="1:22" s="12" customFormat="1" ht="15.75" customHeight="1" x14ac:dyDescent="0.25">
      <c r="A5" s="96"/>
      <c r="B5" s="37" t="s">
        <v>30</v>
      </c>
      <c r="C5" s="6" t="s">
        <v>29</v>
      </c>
      <c r="D5" s="14" t="s">
        <v>28</v>
      </c>
      <c r="E5" s="3">
        <v>250</v>
      </c>
      <c r="F5" s="61">
        <v>15</v>
      </c>
      <c r="G5" s="7">
        <v>250</v>
      </c>
      <c r="H5" s="61">
        <v>16</v>
      </c>
      <c r="I5" s="7">
        <v>250</v>
      </c>
      <c r="J5" s="61">
        <v>14</v>
      </c>
      <c r="K5" s="7">
        <v>246</v>
      </c>
      <c r="L5" s="61">
        <v>14</v>
      </c>
      <c r="M5" s="7">
        <v>243</v>
      </c>
      <c r="N5" s="61">
        <v>10</v>
      </c>
      <c r="O5" s="7"/>
      <c r="P5" s="61"/>
      <c r="Q5" s="70"/>
      <c r="R5" s="71"/>
      <c r="S5" s="63"/>
      <c r="T5" s="12" t="s">
        <v>45</v>
      </c>
      <c r="U5" s="12" t="s">
        <v>46</v>
      </c>
      <c r="V5" s="12" t="s">
        <v>44</v>
      </c>
    </row>
    <row r="6" spans="1:22" s="12" customFormat="1" ht="15.75" customHeight="1" x14ac:dyDescent="0.25">
      <c r="A6" s="96"/>
      <c r="B6" s="37" t="s">
        <v>32</v>
      </c>
      <c r="C6" s="6" t="s">
        <v>31</v>
      </c>
      <c r="D6" s="14" t="s">
        <v>28</v>
      </c>
      <c r="E6" s="3">
        <v>249</v>
      </c>
      <c r="F6" s="61">
        <v>2</v>
      </c>
      <c r="G6" s="7">
        <v>249</v>
      </c>
      <c r="H6" s="61">
        <v>10</v>
      </c>
      <c r="I6" s="7">
        <v>250</v>
      </c>
      <c r="J6" s="61">
        <v>15</v>
      </c>
      <c r="K6" s="7">
        <v>250</v>
      </c>
      <c r="L6" s="61">
        <v>15</v>
      </c>
      <c r="M6" s="7">
        <v>250</v>
      </c>
      <c r="N6" s="61">
        <v>11</v>
      </c>
      <c r="O6" s="7"/>
      <c r="P6" s="61"/>
      <c r="Q6" s="70"/>
      <c r="R6" s="71"/>
      <c r="S6" s="63"/>
      <c r="T6" s="12" t="s">
        <v>47</v>
      </c>
      <c r="U6" s="12" t="s">
        <v>48</v>
      </c>
      <c r="V6" s="12" t="s">
        <v>44</v>
      </c>
    </row>
    <row r="7" spans="1:22" s="12" customFormat="1" ht="16.5" customHeight="1" thickBot="1" x14ac:dyDescent="0.3">
      <c r="A7" s="96"/>
      <c r="B7" s="37" t="s">
        <v>34</v>
      </c>
      <c r="C7" s="6" t="s">
        <v>33</v>
      </c>
      <c r="D7" s="64" t="s">
        <v>28</v>
      </c>
      <c r="E7" s="65">
        <v>246</v>
      </c>
      <c r="F7" s="66">
        <v>11</v>
      </c>
      <c r="G7" s="67">
        <v>250</v>
      </c>
      <c r="H7" s="66">
        <v>16</v>
      </c>
      <c r="I7" s="67">
        <v>250</v>
      </c>
      <c r="J7" s="66">
        <v>16</v>
      </c>
      <c r="K7" s="67">
        <v>248</v>
      </c>
      <c r="L7" s="66">
        <v>15</v>
      </c>
      <c r="M7" s="67">
        <v>249</v>
      </c>
      <c r="N7" s="66">
        <v>19</v>
      </c>
      <c r="O7" s="67"/>
      <c r="P7" s="66"/>
      <c r="Q7" s="70"/>
      <c r="R7" s="71"/>
      <c r="S7" s="63"/>
      <c r="T7" s="12" t="s">
        <v>49</v>
      </c>
      <c r="U7" s="12" t="s">
        <v>48</v>
      </c>
      <c r="V7" s="12" t="s">
        <v>44</v>
      </c>
    </row>
    <row r="8" spans="1:22" s="12" customFormat="1" ht="18.75" thickBot="1" x14ac:dyDescent="0.3">
      <c r="A8" s="87"/>
      <c r="B8" s="36"/>
      <c r="C8" s="22" t="s">
        <v>1</v>
      </c>
      <c r="D8" s="28" t="s">
        <v>0</v>
      </c>
      <c r="E8" s="29">
        <v>749</v>
      </c>
      <c r="F8" s="30">
        <v>38</v>
      </c>
      <c r="G8" s="29">
        <v>750</v>
      </c>
      <c r="H8" s="30">
        <v>53</v>
      </c>
      <c r="I8" s="29">
        <v>750</v>
      </c>
      <c r="J8" s="30">
        <v>54</v>
      </c>
      <c r="K8" s="29">
        <v>748</v>
      </c>
      <c r="L8" s="30">
        <v>51</v>
      </c>
      <c r="M8" s="29">
        <v>749</v>
      </c>
      <c r="N8" s="30">
        <v>51</v>
      </c>
      <c r="O8" s="29">
        <v>250</v>
      </c>
      <c r="P8" s="30">
        <v>18</v>
      </c>
      <c r="Q8" s="72">
        <v>2998</v>
      </c>
      <c r="R8" s="73">
        <v>196</v>
      </c>
    </row>
    <row r="9" spans="1:22" s="12" customFormat="1" ht="15.75" customHeight="1" x14ac:dyDescent="0.25">
      <c r="A9" s="88"/>
      <c r="B9" s="35"/>
      <c r="C9" s="6" t="s">
        <v>1</v>
      </c>
      <c r="D9" s="23"/>
      <c r="E9" s="24"/>
      <c r="F9" s="25"/>
      <c r="G9" s="26"/>
      <c r="H9" s="25"/>
      <c r="I9" s="27"/>
      <c r="J9" s="25"/>
      <c r="K9" s="26"/>
      <c r="L9" s="25"/>
      <c r="M9" s="26"/>
      <c r="N9" s="25"/>
      <c r="O9" s="26"/>
      <c r="P9" s="25"/>
      <c r="Q9" s="74"/>
      <c r="R9" s="71"/>
    </row>
    <row r="10" spans="1:22" s="12" customFormat="1" ht="15.75" customHeight="1" x14ac:dyDescent="0.25">
      <c r="A10" s="97">
        <f>IF(Q14=0,"",IF(A4=Q8,A4+2,IF(((Q14*100000)+R14)=((Q8*100000)+R8),A4,A4+1)))</f>
        <v>2</v>
      </c>
      <c r="B10" s="37" t="s">
        <v>17</v>
      </c>
      <c r="C10" s="6" t="s">
        <v>16</v>
      </c>
      <c r="D10" s="14" t="s">
        <v>25</v>
      </c>
      <c r="E10" s="9">
        <v>250</v>
      </c>
      <c r="F10" s="4">
        <v>18</v>
      </c>
      <c r="G10" s="5">
        <v>250</v>
      </c>
      <c r="H10" s="4">
        <v>16</v>
      </c>
      <c r="I10" s="5">
        <v>249</v>
      </c>
      <c r="J10" s="4">
        <v>14</v>
      </c>
      <c r="K10" s="5">
        <v>250</v>
      </c>
      <c r="L10" s="4">
        <v>16</v>
      </c>
      <c r="M10" s="5">
        <v>250</v>
      </c>
      <c r="N10" s="4">
        <v>14</v>
      </c>
      <c r="O10" s="5"/>
      <c r="P10" s="4"/>
      <c r="Q10" s="70"/>
      <c r="R10" s="71"/>
      <c r="T10" s="12" t="s">
        <v>50</v>
      </c>
      <c r="U10" s="12" t="s">
        <v>51</v>
      </c>
      <c r="V10" s="12" t="s">
        <v>52</v>
      </c>
    </row>
    <row r="11" spans="1:22" s="12" customFormat="1" ht="15.75" customHeight="1" x14ac:dyDescent="0.25">
      <c r="A11" s="97"/>
      <c r="B11" s="37" t="s">
        <v>19</v>
      </c>
      <c r="C11" s="6" t="s">
        <v>18</v>
      </c>
      <c r="D11" s="14" t="s">
        <v>25</v>
      </c>
      <c r="E11" s="9">
        <v>249</v>
      </c>
      <c r="F11" s="4">
        <v>16</v>
      </c>
      <c r="G11" s="5">
        <v>250</v>
      </c>
      <c r="H11" s="4">
        <v>12</v>
      </c>
      <c r="I11" s="5">
        <v>250</v>
      </c>
      <c r="J11" s="4">
        <v>19</v>
      </c>
      <c r="K11" s="5">
        <v>0</v>
      </c>
      <c r="L11" s="4">
        <v>0</v>
      </c>
      <c r="M11" s="5">
        <v>250</v>
      </c>
      <c r="N11" s="4">
        <v>16</v>
      </c>
      <c r="O11" s="5"/>
      <c r="P11" s="4"/>
      <c r="Q11" s="70"/>
      <c r="R11" s="71"/>
      <c r="T11" s="12" t="s">
        <v>50</v>
      </c>
      <c r="U11" s="12" t="s">
        <v>53</v>
      </c>
      <c r="V11" s="12" t="s">
        <v>54</v>
      </c>
    </row>
    <row r="12" spans="1:22" s="12" customFormat="1" ht="15.75" customHeight="1" x14ac:dyDescent="0.25">
      <c r="A12" s="97"/>
      <c r="B12" s="37" t="s">
        <v>21</v>
      </c>
      <c r="C12" s="6" t="s">
        <v>20</v>
      </c>
      <c r="D12" s="14" t="s">
        <v>25</v>
      </c>
      <c r="E12" s="9">
        <v>247</v>
      </c>
      <c r="F12" s="4">
        <v>7</v>
      </c>
      <c r="G12" s="5">
        <v>244</v>
      </c>
      <c r="H12" s="4">
        <v>7</v>
      </c>
      <c r="I12" s="5">
        <v>249</v>
      </c>
      <c r="J12" s="4">
        <v>16</v>
      </c>
      <c r="K12" s="5">
        <v>250</v>
      </c>
      <c r="L12" s="4">
        <v>17</v>
      </c>
      <c r="M12" s="5">
        <v>249</v>
      </c>
      <c r="N12" s="4">
        <v>16</v>
      </c>
      <c r="O12" s="5">
        <v>250</v>
      </c>
      <c r="P12" s="4">
        <v>20</v>
      </c>
      <c r="Q12" s="70"/>
      <c r="R12" s="71"/>
      <c r="T12" s="12" t="s">
        <v>55</v>
      </c>
      <c r="U12" s="12" t="s">
        <v>56</v>
      </c>
      <c r="V12" s="12" t="s">
        <v>54</v>
      </c>
    </row>
    <row r="13" spans="1:22" s="12" customFormat="1" ht="16.5" customHeight="1" thickBot="1" x14ac:dyDescent="0.3">
      <c r="A13" s="97"/>
      <c r="B13" s="37" t="s">
        <v>23</v>
      </c>
      <c r="C13" s="6" t="s">
        <v>22</v>
      </c>
      <c r="D13" s="14" t="s">
        <v>25</v>
      </c>
      <c r="E13" s="9">
        <v>250</v>
      </c>
      <c r="F13" s="4">
        <v>17</v>
      </c>
      <c r="G13" s="5">
        <v>250</v>
      </c>
      <c r="H13" s="4">
        <v>17</v>
      </c>
      <c r="I13" s="5">
        <v>249</v>
      </c>
      <c r="J13" s="4">
        <v>14</v>
      </c>
      <c r="K13" s="5">
        <v>0</v>
      </c>
      <c r="L13" s="4">
        <v>0</v>
      </c>
      <c r="M13" s="5">
        <v>250</v>
      </c>
      <c r="N13" s="4">
        <v>16</v>
      </c>
      <c r="O13" s="5"/>
      <c r="P13" s="4"/>
      <c r="Q13" s="70"/>
      <c r="R13" s="71"/>
      <c r="T13" s="12" t="s">
        <v>57</v>
      </c>
      <c r="U13" s="12" t="s">
        <v>58</v>
      </c>
      <c r="V13" s="12" t="s">
        <v>52</v>
      </c>
    </row>
    <row r="14" spans="1:22" s="12" customFormat="1" ht="18.75" thickBot="1" x14ac:dyDescent="0.3">
      <c r="A14" s="87"/>
      <c r="B14" s="37"/>
      <c r="C14" s="6" t="s">
        <v>1</v>
      </c>
      <c r="D14" s="28" t="s">
        <v>0</v>
      </c>
      <c r="E14" s="29">
        <v>749</v>
      </c>
      <c r="F14" s="30">
        <v>51</v>
      </c>
      <c r="G14" s="29">
        <v>750</v>
      </c>
      <c r="H14" s="30">
        <v>45</v>
      </c>
      <c r="I14" s="29">
        <v>748</v>
      </c>
      <c r="J14" s="30">
        <v>49</v>
      </c>
      <c r="K14" s="29">
        <v>500</v>
      </c>
      <c r="L14" s="30">
        <v>33</v>
      </c>
      <c r="M14" s="29">
        <v>750</v>
      </c>
      <c r="N14" s="30">
        <v>46</v>
      </c>
      <c r="O14" s="29">
        <v>250</v>
      </c>
      <c r="P14" s="30">
        <v>20</v>
      </c>
      <c r="Q14" s="72">
        <v>2997</v>
      </c>
      <c r="R14" s="73">
        <v>191</v>
      </c>
    </row>
    <row r="15" spans="1:22" s="12" customFormat="1" ht="18" x14ac:dyDescent="0.25">
      <c r="A15" s="89"/>
      <c r="B15" s="38"/>
      <c r="C15" s="8" t="s">
        <v>1</v>
      </c>
      <c r="D15" s="14"/>
      <c r="E15" s="9"/>
      <c r="F15" s="4"/>
      <c r="G15" s="5"/>
      <c r="H15" s="4"/>
      <c r="I15" s="5"/>
      <c r="J15" s="4"/>
      <c r="K15" s="5"/>
      <c r="L15" s="4"/>
      <c r="M15" s="5"/>
      <c r="N15" s="4"/>
      <c r="O15" s="5"/>
      <c r="P15" s="4"/>
      <c r="Q15" s="75"/>
      <c r="R15" s="76"/>
    </row>
    <row r="16" spans="1:22" s="12" customFormat="1" ht="15.75" customHeight="1" x14ac:dyDescent="0.25">
      <c r="A16" s="97">
        <f>IF(Q20=0,"",IF(A10=Q14,A10+2,IF(((Q20*100000)+R20)=((Q14*100000)+R14),A10,A10+1)))</f>
        <v>3</v>
      </c>
      <c r="B16" s="37" t="s">
        <v>63</v>
      </c>
      <c r="C16" s="6" t="s">
        <v>62</v>
      </c>
      <c r="D16" s="14" t="s">
        <v>37</v>
      </c>
      <c r="E16" s="3">
        <v>248</v>
      </c>
      <c r="F16" s="4">
        <v>18</v>
      </c>
      <c r="G16" s="7">
        <v>250</v>
      </c>
      <c r="H16" s="4">
        <v>20</v>
      </c>
      <c r="I16" s="5">
        <v>250</v>
      </c>
      <c r="J16" s="4">
        <v>15</v>
      </c>
      <c r="K16" s="7">
        <v>250</v>
      </c>
      <c r="L16" s="4">
        <v>20</v>
      </c>
      <c r="M16" s="7">
        <v>248</v>
      </c>
      <c r="N16" s="4">
        <v>13</v>
      </c>
      <c r="O16" s="7">
        <v>249</v>
      </c>
      <c r="P16" s="4">
        <v>14</v>
      </c>
      <c r="Q16" s="70"/>
      <c r="R16" s="71"/>
      <c r="T16" s="12" t="s">
        <v>64</v>
      </c>
      <c r="U16" s="12" t="s">
        <v>65</v>
      </c>
      <c r="V16" s="12" t="s">
        <v>54</v>
      </c>
    </row>
    <row r="17" spans="1:22" s="12" customFormat="1" ht="15.75" customHeight="1" x14ac:dyDescent="0.25">
      <c r="A17" s="97"/>
      <c r="B17" s="37" t="s">
        <v>36</v>
      </c>
      <c r="C17" s="6" t="s">
        <v>35</v>
      </c>
      <c r="D17" s="14" t="s">
        <v>37</v>
      </c>
      <c r="E17" s="9">
        <v>250</v>
      </c>
      <c r="F17" s="4">
        <v>19</v>
      </c>
      <c r="G17" s="5">
        <v>250</v>
      </c>
      <c r="H17" s="4">
        <v>21</v>
      </c>
      <c r="I17" s="5">
        <v>249</v>
      </c>
      <c r="J17" s="4">
        <v>19</v>
      </c>
      <c r="K17" s="5">
        <v>0</v>
      </c>
      <c r="L17" s="4">
        <v>0</v>
      </c>
      <c r="M17" s="5">
        <v>249</v>
      </c>
      <c r="N17" s="4">
        <v>16</v>
      </c>
      <c r="O17" s="5"/>
      <c r="P17" s="4"/>
      <c r="Q17" s="70"/>
      <c r="R17" s="71"/>
      <c r="T17" s="12" t="s">
        <v>50</v>
      </c>
      <c r="U17" s="12" t="s">
        <v>58</v>
      </c>
      <c r="V17" s="12" t="s">
        <v>44</v>
      </c>
    </row>
    <row r="18" spans="1:22" s="12" customFormat="1" ht="15.75" customHeight="1" x14ac:dyDescent="0.25">
      <c r="A18" s="97"/>
      <c r="B18" s="37" t="s">
        <v>39</v>
      </c>
      <c r="C18" s="6" t="s">
        <v>38</v>
      </c>
      <c r="D18" s="14" t="s">
        <v>37</v>
      </c>
      <c r="E18" s="9">
        <v>249</v>
      </c>
      <c r="F18" s="4">
        <v>15</v>
      </c>
      <c r="G18" s="5">
        <v>250</v>
      </c>
      <c r="H18" s="4">
        <v>16</v>
      </c>
      <c r="I18" s="5">
        <v>249</v>
      </c>
      <c r="J18" s="4">
        <v>15</v>
      </c>
      <c r="K18" s="5">
        <v>249</v>
      </c>
      <c r="L18" s="4">
        <v>15</v>
      </c>
      <c r="M18" s="5">
        <v>250</v>
      </c>
      <c r="N18" s="4">
        <v>20</v>
      </c>
      <c r="O18" s="5">
        <v>249</v>
      </c>
      <c r="P18" s="4">
        <v>14</v>
      </c>
      <c r="Q18" s="70"/>
      <c r="R18" s="71"/>
      <c r="T18" s="12" t="s">
        <v>50</v>
      </c>
      <c r="U18" s="12" t="s">
        <v>59</v>
      </c>
      <c r="V18" s="12" t="s">
        <v>44</v>
      </c>
    </row>
    <row r="19" spans="1:22" s="12" customFormat="1" ht="16.5" customHeight="1" thickBot="1" x14ac:dyDescent="0.3">
      <c r="A19" s="97"/>
      <c r="B19" s="37" t="s">
        <v>41</v>
      </c>
      <c r="C19" s="6" t="s">
        <v>40</v>
      </c>
      <c r="D19" s="14" t="s">
        <v>37</v>
      </c>
      <c r="E19" s="9">
        <v>248</v>
      </c>
      <c r="F19" s="4">
        <v>14</v>
      </c>
      <c r="G19" s="5">
        <v>250</v>
      </c>
      <c r="H19" s="4">
        <v>14</v>
      </c>
      <c r="I19" s="5">
        <v>249</v>
      </c>
      <c r="J19" s="4">
        <v>12</v>
      </c>
      <c r="K19" s="5">
        <v>249</v>
      </c>
      <c r="L19" s="4">
        <v>14</v>
      </c>
      <c r="M19" s="5">
        <v>250</v>
      </c>
      <c r="N19" s="4">
        <v>14</v>
      </c>
      <c r="O19" s="5"/>
      <c r="P19" s="4"/>
      <c r="Q19" s="70"/>
      <c r="R19" s="71"/>
      <c r="T19" s="12" t="s">
        <v>50</v>
      </c>
      <c r="U19" s="12" t="s">
        <v>60</v>
      </c>
      <c r="V19" s="12" t="s">
        <v>61</v>
      </c>
    </row>
    <row r="20" spans="1:22" s="12" customFormat="1" ht="18.75" thickBot="1" x14ac:dyDescent="0.3">
      <c r="A20" s="90"/>
      <c r="B20" s="91"/>
      <c r="C20" s="92" t="s">
        <v>1</v>
      </c>
      <c r="D20" s="28" t="s">
        <v>0</v>
      </c>
      <c r="E20" s="29">
        <v>747</v>
      </c>
      <c r="F20" s="30">
        <v>52</v>
      </c>
      <c r="G20" s="29">
        <v>750</v>
      </c>
      <c r="H20" s="30">
        <v>57</v>
      </c>
      <c r="I20" s="29">
        <v>748</v>
      </c>
      <c r="J20" s="30">
        <v>49</v>
      </c>
      <c r="K20" s="29">
        <v>748</v>
      </c>
      <c r="L20" s="30">
        <v>49</v>
      </c>
      <c r="M20" s="29">
        <v>749</v>
      </c>
      <c r="N20" s="30">
        <v>50</v>
      </c>
      <c r="O20" s="29">
        <v>498</v>
      </c>
      <c r="P20" s="30">
        <v>28</v>
      </c>
      <c r="Q20" s="72">
        <v>2995</v>
      </c>
      <c r="R20" s="73">
        <v>205</v>
      </c>
    </row>
    <row r="21" spans="1:22" s="12" customFormat="1" ht="18" hidden="1" x14ac:dyDescent="0.25">
      <c r="A21" s="77"/>
      <c r="B21" s="62"/>
      <c r="C21" s="54" t="s">
        <v>1</v>
      </c>
      <c r="D21" s="23"/>
      <c r="E21" s="78"/>
      <c r="F21" s="25"/>
      <c r="G21" s="27"/>
      <c r="H21" s="25"/>
      <c r="I21" s="27"/>
      <c r="J21" s="25"/>
      <c r="K21" s="27"/>
      <c r="L21" s="25"/>
      <c r="M21" s="27"/>
      <c r="N21" s="25"/>
      <c r="O21" s="27"/>
      <c r="P21" s="25"/>
      <c r="Q21" s="74"/>
      <c r="R21" s="71"/>
    </row>
    <row r="22" spans="1:22" s="12" customFormat="1" ht="15.75" hidden="1" customHeight="1" x14ac:dyDescent="0.25">
      <c r="A22" s="94" t="str">
        <f>IF(Q26=0,"",IF(A16=Q20,A16+2,IF(((Q26*100000)+R26)=((Q20*100000)+R20),A16,A16+1)))</f>
        <v/>
      </c>
      <c r="B22" s="55"/>
      <c r="C22" s="56" t="s">
        <v>1</v>
      </c>
      <c r="D22" s="57"/>
      <c r="E22" s="58"/>
      <c r="F22" s="59"/>
      <c r="G22" s="60"/>
      <c r="H22" s="59"/>
      <c r="I22" s="60"/>
      <c r="J22" s="59"/>
      <c r="K22" s="60"/>
      <c r="L22" s="59"/>
      <c r="M22" s="60"/>
      <c r="N22" s="59"/>
      <c r="O22" s="60"/>
      <c r="P22" s="59"/>
      <c r="Q22" s="70">
        <f>E22+G22+I22+K22+M22+O22</f>
        <v>0</v>
      </c>
      <c r="R22" s="71">
        <f>F22+H22+J22+L22+N22+P22</f>
        <v>0</v>
      </c>
    </row>
    <row r="23" spans="1:22" s="12" customFormat="1" ht="15.75" hidden="1" customHeight="1" x14ac:dyDescent="0.25">
      <c r="A23" s="94"/>
      <c r="B23" s="55"/>
      <c r="C23" s="56" t="s">
        <v>1</v>
      </c>
      <c r="D23" s="57"/>
      <c r="E23" s="58"/>
      <c r="F23" s="59"/>
      <c r="G23" s="60"/>
      <c r="H23" s="59"/>
      <c r="I23" s="60"/>
      <c r="J23" s="59"/>
      <c r="K23" s="60"/>
      <c r="L23" s="59"/>
      <c r="M23" s="60"/>
      <c r="N23" s="59"/>
      <c r="O23" s="60"/>
      <c r="P23" s="59"/>
      <c r="Q23" s="70">
        <f>E23+G23+I23+K23+M23+O23</f>
        <v>0</v>
      </c>
      <c r="R23" s="71">
        <f t="shared" ref="R23:R25" si="0">F23+H23+J23+L23+N23+P23</f>
        <v>0</v>
      </c>
    </row>
    <row r="24" spans="1:22" s="12" customFormat="1" ht="15.75" hidden="1" customHeight="1" x14ac:dyDescent="0.25">
      <c r="A24" s="94"/>
      <c r="B24" s="37"/>
      <c r="C24" s="6" t="s">
        <v>1</v>
      </c>
      <c r="D24" s="14"/>
      <c r="E24" s="3"/>
      <c r="F24" s="61"/>
      <c r="G24" s="7"/>
      <c r="H24" s="61"/>
      <c r="I24" s="7"/>
      <c r="J24" s="61"/>
      <c r="K24" s="7"/>
      <c r="L24" s="61"/>
      <c r="M24" s="7"/>
      <c r="N24" s="61"/>
      <c r="O24" s="7"/>
      <c r="P24" s="61"/>
      <c r="Q24" s="70">
        <f>E24+G24+I24+K24+M24+O24</f>
        <v>0</v>
      </c>
      <c r="R24" s="71">
        <f t="shared" si="0"/>
        <v>0</v>
      </c>
    </row>
    <row r="25" spans="1:22" s="12" customFormat="1" ht="16.5" hidden="1" customHeight="1" thickBot="1" x14ac:dyDescent="0.3">
      <c r="A25" s="94"/>
      <c r="B25" s="37"/>
      <c r="C25" s="6" t="s">
        <v>1</v>
      </c>
      <c r="D25" s="14"/>
      <c r="E25" s="3"/>
      <c r="F25" s="61"/>
      <c r="G25" s="7"/>
      <c r="H25" s="61"/>
      <c r="I25" s="7"/>
      <c r="J25" s="61"/>
      <c r="K25" s="7"/>
      <c r="L25" s="61"/>
      <c r="M25" s="7"/>
      <c r="N25" s="61"/>
      <c r="O25" s="7"/>
      <c r="P25" s="61"/>
      <c r="Q25" s="70">
        <f>E25+G25+I25+K25+M25+O25</f>
        <v>0</v>
      </c>
      <c r="R25" s="71">
        <f t="shared" si="0"/>
        <v>0</v>
      </c>
    </row>
    <row r="26" spans="1:22" s="12" customFormat="1" ht="18.75" hidden="1" thickBot="1" x14ac:dyDescent="0.3">
      <c r="A26" s="52"/>
      <c r="B26" s="38"/>
      <c r="C26" s="8" t="s">
        <v>1</v>
      </c>
      <c r="D26" s="28"/>
      <c r="E26" s="29"/>
      <c r="F26" s="30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72">
        <f>E26+G26+I26+K26+M26+O26</f>
        <v>0</v>
      </c>
      <c r="R26" s="73">
        <f>F26+H26+J26+L26+N26+P26</f>
        <v>0</v>
      </c>
    </row>
    <row r="27" spans="1:22" s="12" customFormat="1" ht="18" hidden="1" x14ac:dyDescent="0.25">
      <c r="A27" s="53"/>
      <c r="B27" s="38"/>
      <c r="C27" s="8" t="s">
        <v>1</v>
      </c>
      <c r="D27" s="14"/>
      <c r="E27" s="9"/>
      <c r="F27" s="4"/>
      <c r="G27" s="5"/>
      <c r="H27" s="4"/>
      <c r="I27" s="5"/>
      <c r="J27" s="4"/>
      <c r="K27" s="5"/>
      <c r="L27" s="4"/>
      <c r="M27" s="5"/>
      <c r="N27" s="4"/>
      <c r="O27" s="5"/>
      <c r="P27" s="4"/>
      <c r="Q27" s="75"/>
      <c r="R27" s="76"/>
    </row>
    <row r="28" spans="1:22" s="12" customFormat="1" ht="15.75" hidden="1" customHeight="1" x14ac:dyDescent="0.25">
      <c r="A28" s="94" t="str">
        <f>IF(Q32=0,"",IF(A22=Q26,A22+2,IF(((Q32*100000)+R32)=((Q26*100000)+R26),A22,A22+1)))</f>
        <v/>
      </c>
      <c r="B28" s="37"/>
      <c r="C28" s="6" t="s">
        <v>1</v>
      </c>
      <c r="D28" s="14"/>
      <c r="E28" s="9"/>
      <c r="F28" s="4"/>
      <c r="G28" s="5"/>
      <c r="H28" s="4"/>
      <c r="I28" s="5"/>
      <c r="J28" s="4"/>
      <c r="K28" s="5"/>
      <c r="L28" s="4"/>
      <c r="M28" s="5"/>
      <c r="N28" s="4"/>
      <c r="O28" s="5"/>
      <c r="P28" s="4"/>
      <c r="Q28" s="70">
        <f>E28+G28+I28+K28+M28+O28</f>
        <v>0</v>
      </c>
      <c r="R28" s="71">
        <f>F28+H28+J28+L28+N28+P28</f>
        <v>0</v>
      </c>
    </row>
    <row r="29" spans="1:22" s="12" customFormat="1" ht="15.75" hidden="1" customHeight="1" x14ac:dyDescent="0.25">
      <c r="A29" s="94"/>
      <c r="B29" s="37"/>
      <c r="C29" s="6" t="s">
        <v>1</v>
      </c>
      <c r="D29" s="14"/>
      <c r="E29" s="9"/>
      <c r="F29" s="4"/>
      <c r="G29" s="5"/>
      <c r="H29" s="4"/>
      <c r="I29" s="5"/>
      <c r="J29" s="4"/>
      <c r="K29" s="5"/>
      <c r="L29" s="4"/>
      <c r="M29" s="5"/>
      <c r="N29" s="4"/>
      <c r="O29" s="5"/>
      <c r="P29" s="4"/>
      <c r="Q29" s="70">
        <f>E29+G29+I29+K29+M29+O29</f>
        <v>0</v>
      </c>
      <c r="R29" s="71">
        <f t="shared" ref="R29:R31" si="1">F29+H29+J29+L29+N29+P29</f>
        <v>0</v>
      </c>
    </row>
    <row r="30" spans="1:22" s="12" customFormat="1" ht="15.75" hidden="1" customHeight="1" x14ac:dyDescent="0.25">
      <c r="A30" s="94"/>
      <c r="B30" s="37"/>
      <c r="C30" s="6" t="s">
        <v>1</v>
      </c>
      <c r="D30" s="14"/>
      <c r="E30" s="9"/>
      <c r="F30" s="4"/>
      <c r="G30" s="5"/>
      <c r="H30" s="4"/>
      <c r="I30" s="5"/>
      <c r="J30" s="4"/>
      <c r="K30" s="5"/>
      <c r="L30" s="4"/>
      <c r="M30" s="5"/>
      <c r="N30" s="4"/>
      <c r="O30" s="5"/>
      <c r="P30" s="4"/>
      <c r="Q30" s="70">
        <f>E30+G30+I30+K30+M30+O30</f>
        <v>0</v>
      </c>
      <c r="R30" s="71">
        <f t="shared" si="1"/>
        <v>0</v>
      </c>
    </row>
    <row r="31" spans="1:22" s="12" customFormat="1" ht="16.5" hidden="1" customHeight="1" thickBot="1" x14ac:dyDescent="0.3">
      <c r="A31" s="94"/>
      <c r="B31" s="37"/>
      <c r="C31" s="6" t="s">
        <v>1</v>
      </c>
      <c r="D31" s="14"/>
      <c r="E31" s="9"/>
      <c r="F31" s="4"/>
      <c r="G31" s="5"/>
      <c r="H31" s="4"/>
      <c r="I31" s="5"/>
      <c r="J31" s="4"/>
      <c r="K31" s="5"/>
      <c r="L31" s="4"/>
      <c r="M31" s="5"/>
      <c r="N31" s="4"/>
      <c r="O31" s="5"/>
      <c r="P31" s="4"/>
      <c r="Q31" s="70">
        <f>E31+G31+I31+K31+M31+O31</f>
        <v>0</v>
      </c>
      <c r="R31" s="71">
        <f t="shared" si="1"/>
        <v>0</v>
      </c>
    </row>
    <row r="32" spans="1:22" s="12" customFormat="1" ht="18.75" hidden="1" thickBot="1" x14ac:dyDescent="0.3">
      <c r="A32" s="52"/>
      <c r="B32" s="37"/>
      <c r="C32" s="6" t="s">
        <v>1</v>
      </c>
      <c r="D32" s="28"/>
      <c r="E32" s="29"/>
      <c r="F32" s="30"/>
      <c r="G32" s="29"/>
      <c r="H32" s="30"/>
      <c r="I32" s="29"/>
      <c r="J32" s="30"/>
      <c r="K32" s="29"/>
      <c r="L32" s="30"/>
      <c r="M32" s="29"/>
      <c r="N32" s="30"/>
      <c r="O32" s="29"/>
      <c r="P32" s="30"/>
      <c r="Q32" s="72">
        <f>E32+G32+I32+K32+M32+O32</f>
        <v>0</v>
      </c>
      <c r="R32" s="73">
        <f>F32+H32+J32+L32+N32+P32</f>
        <v>0</v>
      </c>
    </row>
    <row r="33" spans="1:18" s="12" customFormat="1" ht="18" hidden="1" x14ac:dyDescent="0.25">
      <c r="A33" s="53"/>
      <c r="B33" s="38"/>
      <c r="C33" s="8" t="s">
        <v>1</v>
      </c>
      <c r="D33" s="14"/>
      <c r="E33" s="9"/>
      <c r="F33" s="4"/>
      <c r="G33" s="5"/>
      <c r="H33" s="4"/>
      <c r="I33" s="5"/>
      <c r="J33" s="4"/>
      <c r="K33" s="5"/>
      <c r="L33" s="4"/>
      <c r="M33" s="5"/>
      <c r="N33" s="4"/>
      <c r="O33" s="5"/>
      <c r="P33" s="4"/>
      <c r="Q33" s="75"/>
      <c r="R33" s="76"/>
    </row>
    <row r="34" spans="1:18" s="12" customFormat="1" ht="15.75" hidden="1" customHeight="1" x14ac:dyDescent="0.25">
      <c r="A34" s="94" t="str">
        <f>IF(Q38=0,"",IF(A28=Q32,A28+2,IF(((Q38*100000)+R38)=((Q32*100000)+R32),A28,A28+1)))</f>
        <v/>
      </c>
      <c r="B34" s="37"/>
      <c r="C34" s="6" t="s">
        <v>1</v>
      </c>
      <c r="D34" s="14"/>
      <c r="E34" s="9"/>
      <c r="F34" s="4"/>
      <c r="G34" s="5"/>
      <c r="H34" s="4"/>
      <c r="I34" s="5"/>
      <c r="J34" s="4"/>
      <c r="K34" s="5"/>
      <c r="L34" s="4"/>
      <c r="M34" s="5"/>
      <c r="N34" s="4"/>
      <c r="O34" s="5"/>
      <c r="P34" s="4"/>
      <c r="Q34" s="70">
        <f>E34+G34+I34+K34+M34+O34</f>
        <v>0</v>
      </c>
      <c r="R34" s="71">
        <f>F34+H34+J34+L34+N34+P34</f>
        <v>0</v>
      </c>
    </row>
    <row r="35" spans="1:18" s="12" customFormat="1" ht="15.75" hidden="1" customHeight="1" x14ac:dyDescent="0.25">
      <c r="A35" s="94"/>
      <c r="B35" s="37"/>
      <c r="C35" s="6" t="s">
        <v>1</v>
      </c>
      <c r="D35" s="14"/>
      <c r="E35" s="9"/>
      <c r="F35" s="4"/>
      <c r="G35" s="5"/>
      <c r="H35" s="4"/>
      <c r="I35" s="5"/>
      <c r="J35" s="4"/>
      <c r="K35" s="5"/>
      <c r="L35" s="4"/>
      <c r="M35" s="5"/>
      <c r="N35" s="4"/>
      <c r="O35" s="5"/>
      <c r="P35" s="4"/>
      <c r="Q35" s="70">
        <f>E35+G35+I35+K35+M35+O35</f>
        <v>0</v>
      </c>
      <c r="R35" s="71">
        <f t="shared" ref="R35:R37" si="2">F35+H35+J35+L35+N35+P35</f>
        <v>0</v>
      </c>
    </row>
    <row r="36" spans="1:18" s="12" customFormat="1" ht="15.75" hidden="1" customHeight="1" x14ac:dyDescent="0.25">
      <c r="A36" s="94"/>
      <c r="B36" s="37"/>
      <c r="C36" s="6" t="s">
        <v>1</v>
      </c>
      <c r="D36" s="14"/>
      <c r="E36" s="3"/>
      <c r="F36" s="4"/>
      <c r="G36" s="7"/>
      <c r="H36" s="4"/>
      <c r="I36" s="5"/>
      <c r="J36" s="4"/>
      <c r="K36" s="7"/>
      <c r="L36" s="4"/>
      <c r="M36" s="7"/>
      <c r="N36" s="4"/>
      <c r="O36" s="7"/>
      <c r="P36" s="4"/>
      <c r="Q36" s="70">
        <f>E36+G36+I36+K36+M36+O36</f>
        <v>0</v>
      </c>
      <c r="R36" s="71">
        <f t="shared" si="2"/>
        <v>0</v>
      </c>
    </row>
    <row r="37" spans="1:18" s="12" customFormat="1" ht="16.5" hidden="1" customHeight="1" thickBot="1" x14ac:dyDescent="0.3">
      <c r="A37" s="94"/>
      <c r="B37" s="37"/>
      <c r="C37" s="6" t="s">
        <v>1</v>
      </c>
      <c r="D37" s="14"/>
      <c r="E37" s="9"/>
      <c r="F37" s="4"/>
      <c r="G37" s="5"/>
      <c r="H37" s="4"/>
      <c r="I37" s="5"/>
      <c r="J37" s="4"/>
      <c r="K37" s="5"/>
      <c r="L37" s="4"/>
      <c r="M37" s="5"/>
      <c r="N37" s="4"/>
      <c r="O37" s="5"/>
      <c r="P37" s="4"/>
      <c r="Q37" s="70">
        <f>E37+G37+I37+K37+M37+O37</f>
        <v>0</v>
      </c>
      <c r="R37" s="71">
        <f t="shared" si="2"/>
        <v>0</v>
      </c>
    </row>
    <row r="38" spans="1:18" s="12" customFormat="1" ht="18.75" hidden="1" thickBot="1" x14ac:dyDescent="0.3">
      <c r="A38" s="52"/>
      <c r="B38" s="38"/>
      <c r="C38" s="8" t="s">
        <v>1</v>
      </c>
      <c r="D38" s="28"/>
      <c r="E38" s="29"/>
      <c r="F38" s="30"/>
      <c r="G38" s="29"/>
      <c r="H38" s="30"/>
      <c r="I38" s="29"/>
      <c r="J38" s="30"/>
      <c r="K38" s="29"/>
      <c r="L38" s="30"/>
      <c r="M38" s="29"/>
      <c r="N38" s="30"/>
      <c r="O38" s="29"/>
      <c r="P38" s="30"/>
      <c r="Q38" s="72">
        <f>E38+G38+I38+K38+M38+O38</f>
        <v>0</v>
      </c>
      <c r="R38" s="73">
        <f>F38+H38+J38+L38+N38+P38</f>
        <v>0</v>
      </c>
    </row>
    <row r="39" spans="1:18" s="12" customFormat="1" ht="18" hidden="1" x14ac:dyDescent="0.25">
      <c r="A39" s="53"/>
      <c r="B39" s="37"/>
      <c r="C39" s="6" t="s">
        <v>1</v>
      </c>
      <c r="D39" s="14"/>
      <c r="E39" s="3"/>
      <c r="F39" s="4"/>
      <c r="G39" s="7"/>
      <c r="H39" s="4"/>
      <c r="I39" s="5"/>
      <c r="J39" s="4"/>
      <c r="K39" s="7"/>
      <c r="L39" s="4"/>
      <c r="M39" s="7"/>
      <c r="N39" s="4"/>
      <c r="O39" s="7"/>
      <c r="P39" s="4"/>
      <c r="Q39" s="75"/>
      <c r="R39" s="76"/>
    </row>
    <row r="40" spans="1:18" s="12" customFormat="1" ht="15.75" hidden="1" customHeight="1" x14ac:dyDescent="0.25">
      <c r="A40" s="94" t="str">
        <f>IF(Q44=0,"",IF(A34=Q38,A34+2,IF(((Q44*100000)+R44)=((Q38*100000)+R38),A34,A34+1)))</f>
        <v/>
      </c>
      <c r="B40" s="37"/>
      <c r="C40" s="6" t="s">
        <v>1</v>
      </c>
      <c r="D40" s="14"/>
      <c r="E40" s="9"/>
      <c r="F40" s="4"/>
      <c r="G40" s="5"/>
      <c r="H40" s="4"/>
      <c r="I40" s="5"/>
      <c r="J40" s="4"/>
      <c r="K40" s="5"/>
      <c r="L40" s="4"/>
      <c r="M40" s="5"/>
      <c r="N40" s="4"/>
      <c r="O40" s="5"/>
      <c r="P40" s="4"/>
      <c r="Q40" s="70">
        <f>E40+G40+I40+K40+M40+O40</f>
        <v>0</v>
      </c>
      <c r="R40" s="71">
        <f>F40+H40+J40+L40+N40+P40</f>
        <v>0</v>
      </c>
    </row>
    <row r="41" spans="1:18" s="12" customFormat="1" ht="15.75" hidden="1" customHeight="1" x14ac:dyDescent="0.25">
      <c r="A41" s="94"/>
      <c r="B41" s="37"/>
      <c r="C41" s="10" t="s">
        <v>1</v>
      </c>
      <c r="D41" s="15"/>
      <c r="E41" s="3"/>
      <c r="F41" s="4"/>
      <c r="G41" s="7"/>
      <c r="H41" s="4"/>
      <c r="I41" s="5"/>
      <c r="J41" s="4"/>
      <c r="K41" s="7"/>
      <c r="L41" s="4"/>
      <c r="M41" s="7"/>
      <c r="N41" s="4"/>
      <c r="O41" s="7"/>
      <c r="P41" s="4"/>
      <c r="Q41" s="70">
        <f>E41+G41+I41+K41+M41+O41</f>
        <v>0</v>
      </c>
      <c r="R41" s="71">
        <f t="shared" ref="R41:R43" si="3">F41+H41+J41+L41+N41+P41</f>
        <v>0</v>
      </c>
    </row>
    <row r="42" spans="1:18" s="12" customFormat="1" ht="15.75" hidden="1" customHeight="1" x14ac:dyDescent="0.25">
      <c r="A42" s="94"/>
      <c r="B42" s="37"/>
      <c r="C42" s="10" t="s">
        <v>1</v>
      </c>
      <c r="D42" s="15"/>
      <c r="E42" s="9"/>
      <c r="F42" s="4"/>
      <c r="G42" s="5"/>
      <c r="H42" s="4"/>
      <c r="I42" s="5"/>
      <c r="J42" s="4"/>
      <c r="K42" s="5"/>
      <c r="L42" s="4"/>
      <c r="M42" s="5"/>
      <c r="N42" s="4"/>
      <c r="O42" s="5"/>
      <c r="P42" s="4"/>
      <c r="Q42" s="70">
        <f>E42+G42+I42+K42+M42+O42</f>
        <v>0</v>
      </c>
      <c r="R42" s="71">
        <f t="shared" si="3"/>
        <v>0</v>
      </c>
    </row>
    <row r="43" spans="1:18" s="12" customFormat="1" ht="16.5" hidden="1" customHeight="1" thickBot="1" x14ac:dyDescent="0.3">
      <c r="A43" s="94"/>
      <c r="B43" s="37"/>
      <c r="C43" s="10" t="s">
        <v>1</v>
      </c>
      <c r="D43" s="15"/>
      <c r="E43" s="3"/>
      <c r="F43" s="4"/>
      <c r="G43" s="7"/>
      <c r="H43" s="4"/>
      <c r="I43" s="5"/>
      <c r="J43" s="4"/>
      <c r="K43" s="7"/>
      <c r="L43" s="4"/>
      <c r="M43" s="7"/>
      <c r="N43" s="4"/>
      <c r="O43" s="7"/>
      <c r="P43" s="4"/>
      <c r="Q43" s="70">
        <f>E43+G43+I43+K43+M43+O43</f>
        <v>0</v>
      </c>
      <c r="R43" s="71">
        <f t="shared" si="3"/>
        <v>0</v>
      </c>
    </row>
    <row r="44" spans="1:18" s="12" customFormat="1" ht="18.75" hidden="1" thickBot="1" x14ac:dyDescent="0.3">
      <c r="A44" s="52"/>
      <c r="B44" s="37"/>
      <c r="C44" s="10" t="s">
        <v>1</v>
      </c>
      <c r="D44" s="28"/>
      <c r="E44" s="29"/>
      <c r="F44" s="30"/>
      <c r="G44" s="29"/>
      <c r="H44" s="30"/>
      <c r="I44" s="29"/>
      <c r="J44" s="30"/>
      <c r="K44" s="29"/>
      <c r="L44" s="30"/>
      <c r="M44" s="29"/>
      <c r="N44" s="30"/>
      <c r="O44" s="29"/>
      <c r="P44" s="30"/>
      <c r="Q44" s="72">
        <f>E44+G44+I44+K44+M44+O44</f>
        <v>0</v>
      </c>
      <c r="R44" s="73">
        <f>F44+H44+J44+L44+N44+P44</f>
        <v>0</v>
      </c>
    </row>
    <row r="45" spans="1:18" s="12" customFormat="1" ht="18" hidden="1" x14ac:dyDescent="0.25">
      <c r="A45" s="43"/>
      <c r="B45" s="37"/>
      <c r="C45" s="10" t="s">
        <v>1</v>
      </c>
      <c r="D45" s="15"/>
      <c r="E45" s="9"/>
      <c r="F45" s="4"/>
      <c r="G45" s="7"/>
      <c r="H45" s="4"/>
      <c r="I45" s="5"/>
      <c r="J45" s="4"/>
      <c r="K45" s="7"/>
      <c r="L45" s="4"/>
      <c r="M45" s="7"/>
      <c r="N45" s="4"/>
      <c r="O45" s="7"/>
      <c r="P45" s="4"/>
      <c r="Q45" s="13"/>
      <c r="R45" s="32"/>
    </row>
    <row r="46" spans="1:18" s="12" customFormat="1" ht="15.75" hidden="1" customHeight="1" x14ac:dyDescent="0.25">
      <c r="A46" s="93" t="str">
        <f>IF(Q50="","",IF(A40=A34,A40+2,IF(((Q50*100000)+R50)=((Q44*100000)+R44),A40,A40+1)))</f>
        <v/>
      </c>
      <c r="B46" s="37"/>
      <c r="C46" s="10" t="s">
        <v>1</v>
      </c>
      <c r="D46" s="15"/>
      <c r="E46" s="9"/>
      <c r="F46" s="4"/>
      <c r="G46" s="5"/>
      <c r="H46" s="4"/>
      <c r="I46" s="5"/>
      <c r="J46" s="4"/>
      <c r="K46" s="5"/>
      <c r="L46" s="4"/>
      <c r="M46" s="5"/>
      <c r="N46" s="4"/>
      <c r="O46" s="5"/>
      <c r="P46" s="4"/>
      <c r="Q46" s="13"/>
      <c r="R46" s="32"/>
    </row>
    <row r="47" spans="1:18" s="12" customFormat="1" ht="15.75" hidden="1" customHeight="1" x14ac:dyDescent="0.25">
      <c r="A47" s="93"/>
      <c r="B47" s="37"/>
      <c r="C47" s="10" t="s">
        <v>1</v>
      </c>
      <c r="D47" s="15"/>
      <c r="E47" s="9"/>
      <c r="F47" s="4"/>
      <c r="G47" s="7"/>
      <c r="H47" s="4"/>
      <c r="I47" s="5"/>
      <c r="J47" s="4"/>
      <c r="K47" s="7"/>
      <c r="L47" s="4"/>
      <c r="M47" s="7"/>
      <c r="N47" s="4"/>
      <c r="O47" s="7"/>
      <c r="P47" s="4"/>
      <c r="Q47" s="13"/>
      <c r="R47" s="32"/>
    </row>
    <row r="48" spans="1:18" s="12" customFormat="1" ht="15.75" hidden="1" customHeight="1" x14ac:dyDescent="0.25">
      <c r="A48" s="93"/>
      <c r="B48" s="37"/>
      <c r="C48" s="10" t="s">
        <v>1</v>
      </c>
      <c r="D48" s="15"/>
      <c r="E48" s="9"/>
      <c r="F48" s="4"/>
      <c r="G48" s="5"/>
      <c r="H48" s="4"/>
      <c r="I48" s="5"/>
      <c r="J48" s="4"/>
      <c r="K48" s="5"/>
      <c r="L48" s="4"/>
      <c r="M48" s="5"/>
      <c r="N48" s="4"/>
      <c r="O48" s="5"/>
      <c r="P48" s="4"/>
      <c r="Q48" s="13"/>
      <c r="R48" s="32"/>
    </row>
    <row r="49" spans="1:18" s="12" customFormat="1" ht="16.5" hidden="1" customHeight="1" thickBot="1" x14ac:dyDescent="0.3">
      <c r="A49" s="93"/>
      <c r="B49" s="37"/>
      <c r="C49" s="10" t="s">
        <v>1</v>
      </c>
      <c r="D49" s="15"/>
      <c r="E49" s="9"/>
      <c r="F49" s="4"/>
      <c r="G49" s="7"/>
      <c r="H49" s="4"/>
      <c r="I49" s="5"/>
      <c r="J49" s="4"/>
      <c r="K49" s="7"/>
      <c r="L49" s="4"/>
      <c r="M49" s="7"/>
      <c r="N49" s="4"/>
      <c r="O49" s="7"/>
      <c r="P49" s="4"/>
      <c r="Q49" s="13"/>
      <c r="R49" s="32"/>
    </row>
    <row r="50" spans="1:18" s="12" customFormat="1" ht="18.75" hidden="1" thickBot="1" x14ac:dyDescent="0.3">
      <c r="A50" s="44"/>
      <c r="B50" s="37"/>
      <c r="C50" s="10" t="s">
        <v>1</v>
      </c>
      <c r="D50" s="28"/>
      <c r="E50" s="29"/>
      <c r="F50" s="30"/>
      <c r="G50" s="29"/>
      <c r="H50" s="30"/>
      <c r="I50" s="29"/>
      <c r="J50" s="30"/>
      <c r="K50" s="29"/>
      <c r="L50" s="30"/>
      <c r="M50" s="29"/>
      <c r="N50" s="30"/>
      <c r="O50" s="29"/>
      <c r="P50" s="30"/>
      <c r="Q50" s="31"/>
      <c r="R50" s="33"/>
    </row>
    <row r="51" spans="1:18" s="12" customFormat="1" ht="18" hidden="1" x14ac:dyDescent="0.25">
      <c r="A51" s="43"/>
      <c r="B51" s="37"/>
      <c r="C51" s="10" t="s">
        <v>1</v>
      </c>
      <c r="D51" s="15"/>
      <c r="E51" s="9"/>
      <c r="F51" s="4"/>
      <c r="G51" s="7"/>
      <c r="H51" s="4"/>
      <c r="I51" s="5"/>
      <c r="J51" s="4"/>
      <c r="K51" s="7"/>
      <c r="L51" s="4"/>
      <c r="M51" s="7"/>
      <c r="N51" s="4"/>
      <c r="O51" s="7"/>
      <c r="P51" s="4"/>
      <c r="Q51" s="13"/>
      <c r="R51" s="32"/>
    </row>
    <row r="52" spans="1:18" s="12" customFormat="1" ht="15.75" hidden="1" customHeight="1" x14ac:dyDescent="0.25">
      <c r="A52" s="93" t="str">
        <f>IF(Q56="","",IF(A46=A40,A46+2,IF(((Q56*100000)+R56)=((Q50*100000)+R50),A46,A46+1)))</f>
        <v/>
      </c>
      <c r="B52" s="37"/>
      <c r="C52" s="10" t="s">
        <v>1</v>
      </c>
      <c r="D52" s="15"/>
      <c r="E52" s="9"/>
      <c r="F52" s="4"/>
      <c r="G52" s="5"/>
      <c r="H52" s="4"/>
      <c r="I52" s="5"/>
      <c r="J52" s="4"/>
      <c r="K52" s="5"/>
      <c r="L52" s="4"/>
      <c r="M52" s="5"/>
      <c r="N52" s="4"/>
      <c r="O52" s="5"/>
      <c r="P52" s="4"/>
      <c r="Q52" s="13"/>
      <c r="R52" s="32"/>
    </row>
    <row r="53" spans="1:18" s="12" customFormat="1" ht="15.75" hidden="1" customHeight="1" x14ac:dyDescent="0.25">
      <c r="A53" s="93"/>
      <c r="B53" s="37"/>
      <c r="C53" s="10" t="s">
        <v>1</v>
      </c>
      <c r="D53" s="15"/>
      <c r="E53" s="9"/>
      <c r="F53" s="4"/>
      <c r="G53" s="7"/>
      <c r="H53" s="4"/>
      <c r="I53" s="5"/>
      <c r="J53" s="4"/>
      <c r="K53" s="7"/>
      <c r="L53" s="4"/>
      <c r="M53" s="7"/>
      <c r="N53" s="4"/>
      <c r="O53" s="7"/>
      <c r="P53" s="4"/>
      <c r="Q53" s="13"/>
      <c r="R53" s="32"/>
    </row>
    <row r="54" spans="1:18" s="12" customFormat="1" ht="15.75" hidden="1" customHeight="1" x14ac:dyDescent="0.25">
      <c r="A54" s="93"/>
      <c r="B54" s="37"/>
      <c r="C54" s="10" t="s">
        <v>1</v>
      </c>
      <c r="D54" s="15"/>
      <c r="E54" s="9"/>
      <c r="F54" s="4"/>
      <c r="G54" s="5"/>
      <c r="H54" s="4"/>
      <c r="I54" s="5"/>
      <c r="J54" s="4"/>
      <c r="K54" s="5"/>
      <c r="L54" s="4"/>
      <c r="M54" s="5"/>
      <c r="N54" s="4"/>
      <c r="O54" s="5"/>
      <c r="P54" s="4"/>
      <c r="Q54" s="13"/>
      <c r="R54" s="32"/>
    </row>
    <row r="55" spans="1:18" s="12" customFormat="1" ht="16.5" hidden="1" customHeight="1" thickBot="1" x14ac:dyDescent="0.3">
      <c r="A55" s="93"/>
      <c r="B55" s="37"/>
      <c r="C55" s="10" t="s">
        <v>1</v>
      </c>
      <c r="D55" s="15"/>
      <c r="E55" s="9"/>
      <c r="F55" s="4"/>
      <c r="G55" s="7"/>
      <c r="H55" s="4"/>
      <c r="I55" s="5"/>
      <c r="J55" s="4"/>
      <c r="K55" s="7"/>
      <c r="L55" s="4"/>
      <c r="M55" s="7"/>
      <c r="N55" s="4"/>
      <c r="O55" s="7"/>
      <c r="P55" s="4"/>
      <c r="Q55" s="13"/>
      <c r="R55" s="32"/>
    </row>
    <row r="56" spans="1:18" s="12" customFormat="1" ht="18.75" hidden="1" thickBot="1" x14ac:dyDescent="0.3">
      <c r="A56" s="44"/>
      <c r="B56" s="37"/>
      <c r="C56" s="10" t="s">
        <v>1</v>
      </c>
      <c r="D56" s="28"/>
      <c r="E56" s="29"/>
      <c r="F56" s="30"/>
      <c r="G56" s="29"/>
      <c r="H56" s="30"/>
      <c r="I56" s="29"/>
      <c r="J56" s="30"/>
      <c r="K56" s="29"/>
      <c r="L56" s="30"/>
      <c r="M56" s="29"/>
      <c r="N56" s="30"/>
      <c r="O56" s="29"/>
      <c r="P56" s="30"/>
      <c r="Q56" s="31"/>
      <c r="R56" s="33"/>
    </row>
    <row r="57" spans="1:18" s="12" customFormat="1" ht="18" hidden="1" x14ac:dyDescent="0.25">
      <c r="A57" s="43"/>
      <c r="B57" s="37"/>
      <c r="C57" s="10" t="s">
        <v>1</v>
      </c>
      <c r="D57" s="15"/>
      <c r="E57" s="9"/>
      <c r="F57" s="4"/>
      <c r="G57" s="7"/>
      <c r="H57" s="4"/>
      <c r="I57" s="5"/>
      <c r="J57" s="4"/>
      <c r="K57" s="7"/>
      <c r="L57" s="4"/>
      <c r="M57" s="7"/>
      <c r="N57" s="4"/>
      <c r="O57" s="7"/>
      <c r="P57" s="4"/>
      <c r="Q57" s="13"/>
      <c r="R57" s="32"/>
    </row>
    <row r="58" spans="1:18" s="12" customFormat="1" ht="15.75" hidden="1" customHeight="1" x14ac:dyDescent="0.25">
      <c r="A58" s="93" t="str">
        <f>IF(Q62="","",IF(A52=A46,A52+2,IF(((Q62*100000)+R62)=((Q56*100000)+R56),A52,A52+1)))</f>
        <v/>
      </c>
      <c r="B58" s="37"/>
      <c r="C58" s="10" t="s">
        <v>1</v>
      </c>
      <c r="D58" s="15"/>
      <c r="E58" s="9"/>
      <c r="F58" s="4"/>
      <c r="G58" s="5"/>
      <c r="H58" s="4"/>
      <c r="I58" s="5"/>
      <c r="J58" s="4"/>
      <c r="K58" s="5"/>
      <c r="L58" s="4"/>
      <c r="M58" s="5"/>
      <c r="N58" s="4"/>
      <c r="O58" s="5"/>
      <c r="P58" s="4"/>
      <c r="Q58" s="13"/>
      <c r="R58" s="32"/>
    </row>
    <row r="59" spans="1:18" s="12" customFormat="1" ht="15.75" hidden="1" customHeight="1" x14ac:dyDescent="0.25">
      <c r="A59" s="93"/>
      <c r="B59" s="37"/>
      <c r="C59" s="10" t="s">
        <v>1</v>
      </c>
      <c r="D59" s="15"/>
      <c r="E59" s="9"/>
      <c r="F59" s="4"/>
      <c r="G59" s="7"/>
      <c r="H59" s="4"/>
      <c r="I59" s="5"/>
      <c r="J59" s="4"/>
      <c r="K59" s="7"/>
      <c r="L59" s="4"/>
      <c r="M59" s="7"/>
      <c r="N59" s="4"/>
      <c r="O59" s="7"/>
      <c r="P59" s="4"/>
      <c r="Q59" s="13"/>
      <c r="R59" s="32"/>
    </row>
    <row r="60" spans="1:18" s="12" customFormat="1" ht="15.75" hidden="1" customHeight="1" x14ac:dyDescent="0.25">
      <c r="A60" s="93"/>
      <c r="B60" s="37"/>
      <c r="C60" s="10" t="s">
        <v>1</v>
      </c>
      <c r="D60" s="15"/>
      <c r="E60" s="9"/>
      <c r="F60" s="4"/>
      <c r="G60" s="5"/>
      <c r="H60" s="4"/>
      <c r="I60" s="5"/>
      <c r="J60" s="4"/>
      <c r="K60" s="5"/>
      <c r="L60" s="4"/>
      <c r="M60" s="5"/>
      <c r="N60" s="4"/>
      <c r="O60" s="5"/>
      <c r="P60" s="4"/>
      <c r="Q60" s="13"/>
      <c r="R60" s="32"/>
    </row>
    <row r="61" spans="1:18" s="12" customFormat="1" ht="16.5" hidden="1" customHeight="1" thickBot="1" x14ac:dyDescent="0.3">
      <c r="A61" s="93"/>
      <c r="B61" s="37"/>
      <c r="C61" s="10" t="s">
        <v>1</v>
      </c>
      <c r="D61" s="15"/>
      <c r="E61" s="9"/>
      <c r="F61" s="4"/>
      <c r="G61" s="7"/>
      <c r="H61" s="4"/>
      <c r="I61" s="5"/>
      <c r="J61" s="4"/>
      <c r="K61" s="7"/>
      <c r="L61" s="4"/>
      <c r="M61" s="7"/>
      <c r="N61" s="4"/>
      <c r="O61" s="7"/>
      <c r="P61" s="4"/>
      <c r="Q61" s="13"/>
      <c r="R61" s="32"/>
    </row>
    <row r="62" spans="1:18" s="12" customFormat="1" ht="18.75" hidden="1" thickBot="1" x14ac:dyDescent="0.3">
      <c r="A62" s="44"/>
      <c r="B62" s="37"/>
      <c r="C62" s="10" t="s">
        <v>1</v>
      </c>
      <c r="D62" s="28"/>
      <c r="E62" s="29"/>
      <c r="F62" s="30"/>
      <c r="G62" s="29"/>
      <c r="H62" s="30"/>
      <c r="I62" s="29"/>
      <c r="J62" s="30"/>
      <c r="K62" s="29"/>
      <c r="L62" s="30"/>
      <c r="M62" s="29"/>
      <c r="N62" s="30"/>
      <c r="O62" s="29"/>
      <c r="P62" s="30"/>
      <c r="Q62" s="31"/>
      <c r="R62" s="33"/>
    </row>
    <row r="63" spans="1:18" s="12" customFormat="1" ht="18" hidden="1" x14ac:dyDescent="0.25">
      <c r="A63" s="43"/>
      <c r="B63" s="37"/>
      <c r="C63" s="10" t="s">
        <v>1</v>
      </c>
      <c r="D63" s="15"/>
      <c r="E63" s="9"/>
      <c r="F63" s="4"/>
      <c r="G63" s="7"/>
      <c r="H63" s="4"/>
      <c r="I63" s="5"/>
      <c r="J63" s="4"/>
      <c r="K63" s="7"/>
      <c r="L63" s="4"/>
      <c r="M63" s="7"/>
      <c r="N63" s="4"/>
      <c r="O63" s="7"/>
      <c r="P63" s="4"/>
      <c r="Q63" s="13"/>
      <c r="R63" s="32"/>
    </row>
    <row r="64" spans="1:18" s="12" customFormat="1" ht="15.75" hidden="1" customHeight="1" x14ac:dyDescent="0.25">
      <c r="A64" s="93" t="str">
        <f>IF(Q68="","",IF(A58=A52,A58+2,IF(((Q68*100000)+R68)=((Q62*100000)+R62),A58,A58+1)))</f>
        <v/>
      </c>
      <c r="B64" s="37"/>
      <c r="C64" s="10" t="s">
        <v>1</v>
      </c>
      <c r="D64" s="15"/>
      <c r="E64" s="9"/>
      <c r="F64" s="4"/>
      <c r="G64" s="5"/>
      <c r="H64" s="4"/>
      <c r="I64" s="5"/>
      <c r="J64" s="4"/>
      <c r="K64" s="5"/>
      <c r="L64" s="4"/>
      <c r="M64" s="5"/>
      <c r="N64" s="4"/>
      <c r="O64" s="5"/>
      <c r="P64" s="4"/>
      <c r="Q64" s="13"/>
      <c r="R64" s="32"/>
    </row>
    <row r="65" spans="1:18" s="12" customFormat="1" ht="15.75" hidden="1" customHeight="1" x14ac:dyDescent="0.25">
      <c r="A65" s="93"/>
      <c r="B65" s="37"/>
      <c r="C65" s="10" t="s">
        <v>1</v>
      </c>
      <c r="D65" s="15"/>
      <c r="E65" s="9"/>
      <c r="F65" s="4"/>
      <c r="G65" s="7"/>
      <c r="H65" s="4"/>
      <c r="I65" s="5"/>
      <c r="J65" s="4"/>
      <c r="K65" s="7"/>
      <c r="L65" s="4"/>
      <c r="M65" s="7"/>
      <c r="N65" s="4"/>
      <c r="O65" s="7"/>
      <c r="P65" s="4"/>
      <c r="Q65" s="13"/>
      <c r="R65" s="32"/>
    </row>
    <row r="66" spans="1:18" s="12" customFormat="1" ht="15.75" hidden="1" customHeight="1" x14ac:dyDescent="0.25">
      <c r="A66" s="93"/>
      <c r="B66" s="37"/>
      <c r="C66" s="10" t="s">
        <v>1</v>
      </c>
      <c r="D66" s="15"/>
      <c r="E66" s="9"/>
      <c r="F66" s="4"/>
      <c r="G66" s="5"/>
      <c r="H66" s="4"/>
      <c r="I66" s="5"/>
      <c r="J66" s="4"/>
      <c r="K66" s="5"/>
      <c r="L66" s="4"/>
      <c r="M66" s="5"/>
      <c r="N66" s="4"/>
      <c r="O66" s="5"/>
      <c r="P66" s="4"/>
      <c r="Q66" s="13"/>
      <c r="R66" s="32"/>
    </row>
    <row r="67" spans="1:18" s="12" customFormat="1" ht="16.5" hidden="1" customHeight="1" thickBot="1" x14ac:dyDescent="0.3">
      <c r="A67" s="93"/>
      <c r="B67" s="37"/>
      <c r="C67" s="10" t="s">
        <v>1</v>
      </c>
      <c r="D67" s="15"/>
      <c r="E67" s="9"/>
      <c r="F67" s="4"/>
      <c r="G67" s="7"/>
      <c r="H67" s="4"/>
      <c r="I67" s="5"/>
      <c r="J67" s="4"/>
      <c r="K67" s="7"/>
      <c r="L67" s="4"/>
      <c r="M67" s="7"/>
      <c r="N67" s="4"/>
      <c r="O67" s="7"/>
      <c r="P67" s="4"/>
      <c r="Q67" s="13"/>
      <c r="R67" s="32"/>
    </row>
    <row r="68" spans="1:18" s="12" customFormat="1" ht="18.75" hidden="1" thickBot="1" x14ac:dyDescent="0.3">
      <c r="A68" s="44"/>
      <c r="B68" s="37"/>
      <c r="C68" s="10" t="s">
        <v>1</v>
      </c>
      <c r="D68" s="28"/>
      <c r="E68" s="29"/>
      <c r="F68" s="30"/>
      <c r="G68" s="29"/>
      <c r="H68" s="30"/>
      <c r="I68" s="29"/>
      <c r="J68" s="30"/>
      <c r="K68" s="29"/>
      <c r="L68" s="30"/>
      <c r="M68" s="29"/>
      <c r="N68" s="30"/>
      <c r="O68" s="29"/>
      <c r="P68" s="30"/>
      <c r="Q68" s="31"/>
      <c r="R68" s="33"/>
    </row>
    <row r="69" spans="1:18" s="12" customFormat="1" ht="18" hidden="1" x14ac:dyDescent="0.25">
      <c r="A69" s="41"/>
      <c r="B69" s="37"/>
      <c r="C69" s="10" t="s">
        <v>1</v>
      </c>
      <c r="D69" s="15"/>
      <c r="E69" s="9"/>
      <c r="F69" s="4"/>
      <c r="G69" s="7"/>
      <c r="H69" s="4"/>
      <c r="I69" s="5"/>
      <c r="J69" s="4"/>
      <c r="K69" s="7"/>
      <c r="L69" s="4"/>
      <c r="M69" s="7"/>
      <c r="N69" s="4"/>
      <c r="O69" s="7"/>
      <c r="P69" s="4"/>
      <c r="Q69" s="13"/>
      <c r="R69" s="32"/>
    </row>
    <row r="70" spans="1:18" s="12" customFormat="1" ht="15.75" hidden="1" customHeight="1" x14ac:dyDescent="0.25">
      <c r="A70" s="93" t="str">
        <f>IF(Q74="","",IF(A64=A58,A64+2,IF(((Q74*100000)+R74)=((Q68*100000)+R68),A64,A64+1)))</f>
        <v/>
      </c>
      <c r="B70" s="37"/>
      <c r="C70" s="10" t="s">
        <v>1</v>
      </c>
      <c r="D70" s="15"/>
      <c r="E70" s="9"/>
      <c r="F70" s="4"/>
      <c r="G70" s="5"/>
      <c r="H70" s="4"/>
      <c r="I70" s="5"/>
      <c r="J70" s="4"/>
      <c r="K70" s="5"/>
      <c r="L70" s="4"/>
      <c r="M70" s="5"/>
      <c r="N70" s="4"/>
      <c r="O70" s="5"/>
      <c r="P70" s="4"/>
      <c r="Q70" s="13"/>
      <c r="R70" s="32"/>
    </row>
    <row r="71" spans="1:18" s="12" customFormat="1" ht="15.75" hidden="1" customHeight="1" x14ac:dyDescent="0.25">
      <c r="A71" s="93"/>
      <c r="B71" s="37"/>
      <c r="C71" s="10" t="s">
        <v>1</v>
      </c>
      <c r="D71" s="15"/>
      <c r="E71" s="9"/>
      <c r="F71" s="4"/>
      <c r="G71" s="7"/>
      <c r="H71" s="4"/>
      <c r="I71" s="5"/>
      <c r="J71" s="4"/>
      <c r="K71" s="7"/>
      <c r="L71" s="4"/>
      <c r="M71" s="7"/>
      <c r="N71" s="4"/>
      <c r="O71" s="7"/>
      <c r="P71" s="4"/>
      <c r="Q71" s="13"/>
      <c r="R71" s="32"/>
    </row>
    <row r="72" spans="1:18" s="12" customFormat="1" ht="15.75" hidden="1" customHeight="1" x14ac:dyDescent="0.25">
      <c r="A72" s="93"/>
      <c r="B72" s="37"/>
      <c r="C72" s="10" t="s">
        <v>1</v>
      </c>
      <c r="D72" s="15"/>
      <c r="E72" s="9"/>
      <c r="F72" s="4"/>
      <c r="G72" s="5"/>
      <c r="H72" s="4"/>
      <c r="I72" s="5"/>
      <c r="J72" s="4"/>
      <c r="K72" s="5"/>
      <c r="L72" s="4"/>
      <c r="M72" s="5"/>
      <c r="N72" s="4"/>
      <c r="O72" s="5"/>
      <c r="P72" s="4"/>
      <c r="Q72" s="13"/>
      <c r="R72" s="32"/>
    </row>
    <row r="73" spans="1:18" s="12" customFormat="1" ht="16.5" hidden="1" customHeight="1" thickBot="1" x14ac:dyDescent="0.3">
      <c r="A73" s="93"/>
      <c r="B73" s="39"/>
      <c r="C73" s="16" t="s">
        <v>1</v>
      </c>
      <c r="D73" s="17"/>
      <c r="E73" s="18"/>
      <c r="F73" s="19"/>
      <c r="G73" s="20"/>
      <c r="H73" s="19"/>
      <c r="I73" s="20"/>
      <c r="J73" s="19"/>
      <c r="K73" s="20"/>
      <c r="L73" s="19"/>
      <c r="M73" s="20"/>
      <c r="N73" s="19"/>
      <c r="O73" s="20"/>
      <c r="P73" s="19"/>
      <c r="Q73" s="21"/>
      <c r="R73" s="34"/>
    </row>
    <row r="74" spans="1:18" s="12" customFormat="1" ht="18.75" hidden="1" thickBot="1" x14ac:dyDescent="0.3">
      <c r="A74" s="42"/>
      <c r="B74" s="40"/>
      <c r="C74" s="11" t="s">
        <v>1</v>
      </c>
      <c r="D74" s="28"/>
      <c r="E74" s="29"/>
      <c r="F74" s="30"/>
      <c r="G74" s="29"/>
      <c r="H74" s="30"/>
      <c r="I74" s="29"/>
      <c r="J74" s="30"/>
      <c r="K74" s="29"/>
      <c r="L74" s="30"/>
      <c r="M74" s="29"/>
      <c r="N74" s="30"/>
      <c r="O74" s="29"/>
      <c r="P74" s="30"/>
      <c r="Q74" s="31"/>
      <c r="R74" s="33"/>
    </row>
  </sheetData>
  <autoFilter ref="A3:R74"/>
  <mergeCells count="22">
    <mergeCell ref="Q2:R2"/>
    <mergeCell ref="A1:D1"/>
    <mergeCell ref="A2:D2"/>
    <mergeCell ref="E2:F2"/>
    <mergeCell ref="G2:H2"/>
    <mergeCell ref="I2:J2"/>
    <mergeCell ref="M2:N2"/>
    <mergeCell ref="K2:L2"/>
    <mergeCell ref="O2:P2"/>
    <mergeCell ref="I1:R1"/>
    <mergeCell ref="A4:A7"/>
    <mergeCell ref="A10:A13"/>
    <mergeCell ref="A16:A19"/>
    <mergeCell ref="A22:A25"/>
    <mergeCell ref="A28:A31"/>
    <mergeCell ref="A64:A67"/>
    <mergeCell ref="A70:A73"/>
    <mergeCell ref="A34:A37"/>
    <mergeCell ref="A40:A43"/>
    <mergeCell ref="A46:A49"/>
    <mergeCell ref="A52:A55"/>
    <mergeCell ref="A58:A61"/>
  </mergeCells>
  <pageMargins left="0.23622047244094491" right="0.11811023622047245" top="1.1417322834645669" bottom="0.74803149606299213" header="0.31496062992125984" footer="0.31496062992125984"/>
  <pageSetup paperSize="9" scale="45" orientation="portrait" r:id="rId1"/>
  <headerFooter>
    <oddHeader>&amp;C     &amp;"Times New Roman,Grassetto"&amp;22 
&amp;24 4° Campionato Nazionale Opes - BrItalia 2026
Classifica Eliminatoria a Squadre 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Parmigiani</dc:creator>
  <cp:lastModifiedBy>claudio</cp:lastModifiedBy>
  <cp:lastPrinted>2026-06-22T14:39:02Z</cp:lastPrinted>
  <dcterms:created xsi:type="dcterms:W3CDTF">2024-08-21T13:28:26Z</dcterms:created>
  <dcterms:modified xsi:type="dcterms:W3CDTF">2026-08-11T12:47:29Z</dcterms:modified>
</cp:coreProperties>
</file>